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油补资料\上报件\"/>
    </mc:Choice>
  </mc:AlternateContent>
  <bookViews>
    <workbookView windowWidth="23145" windowHeight="96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<sst xmlns="http://schemas.openxmlformats.org/spreadsheetml/2006/main" count="152" uniqueCount="82">
  <si>
    <t>陆丰市2025年度农村客运车辆营运里程申报汇总表</t>
  </si>
  <si>
    <t>填报单位：陆丰市交通运输局</t>
  </si>
  <si>
    <t>序号</t>
  </si>
  <si>
    <t>车辆牌号</t>
  </si>
  <si>
    <t>线路里程</t>
  </si>
  <si>
    <t>经营路线</t>
  </si>
  <si>
    <t>座位数</t>
  </si>
  <si>
    <t>车辆长度（毫米）</t>
  </si>
  <si>
    <t>车龄 （年）</t>
  </si>
  <si>
    <t>燃料类别</t>
  </si>
  <si>
    <t>日发班（次）</t>
  </si>
  <si>
    <t>营运天数 (天)</t>
  </si>
  <si>
    <t>百公里油耗 （升）</t>
  </si>
  <si>
    <t>年初公里数 （公里)</t>
  </si>
  <si>
    <t>年末公里数  (公里)</t>
  </si>
  <si>
    <t>年行驶公里 （公里)</t>
  </si>
  <si>
    <t>核减里程（公里）</t>
  </si>
  <si>
    <t>平台上报公里数</t>
  </si>
  <si>
    <t>县级核减（公里）</t>
  </si>
  <si>
    <t>县级核准里程（公里）</t>
  </si>
  <si>
    <t>年耗油量 （升)</t>
  </si>
  <si>
    <t>备注</t>
  </si>
  <si>
    <t>粤NDY217</t>
  </si>
  <si>
    <t>大安-翰田</t>
  </si>
  <si>
    <t>汽油</t>
  </si>
  <si>
    <t>粤运</t>
  </si>
  <si>
    <t>粤NFT397</t>
  </si>
  <si>
    <t>碣石-后埔</t>
  </si>
  <si>
    <t>粤NGA076</t>
  </si>
  <si>
    <t>陂洋-芹洋</t>
  </si>
  <si>
    <t>粤NGC117</t>
  </si>
  <si>
    <t>南塘-北湖</t>
  </si>
  <si>
    <t>粤NHQ507</t>
  </si>
  <si>
    <t>南塘-龙岭</t>
  </si>
  <si>
    <t>粤NJP857</t>
  </si>
  <si>
    <t>粤NMG257</t>
  </si>
  <si>
    <t>甲子-海甲</t>
  </si>
  <si>
    <t>粤NMT537</t>
  </si>
  <si>
    <t>城东-望尧</t>
  </si>
  <si>
    <t>粤NQA537</t>
  </si>
  <si>
    <t>甲子-大陂</t>
  </si>
  <si>
    <t>粤NQS537</t>
  </si>
  <si>
    <t>城东-潭西深港</t>
  </si>
  <si>
    <t>粤NQV307</t>
  </si>
  <si>
    <t>粤NRY287</t>
  </si>
  <si>
    <t>南塘-东桥</t>
  </si>
  <si>
    <t>粤NSN267</t>
  </si>
  <si>
    <t>大安-梅林</t>
  </si>
  <si>
    <t>粤NSU317</t>
  </si>
  <si>
    <t>八万-坪石</t>
  </si>
  <si>
    <t>粤NVL826</t>
  </si>
  <si>
    <t>陂洋-金坑</t>
  </si>
  <si>
    <t>粤NVM367</t>
  </si>
  <si>
    <t>博美-三陂</t>
  </si>
  <si>
    <t>粤NWN677</t>
  </si>
  <si>
    <t>粤NXD607</t>
  </si>
  <si>
    <t>粤NXE167</t>
  </si>
  <si>
    <t>内湖-汤湖</t>
  </si>
  <si>
    <t>粤NXR117</t>
  </si>
  <si>
    <t>粤N24727</t>
  </si>
  <si>
    <t>城东高美村-湖东定壮村</t>
  </si>
  <si>
    <t>柴油</t>
  </si>
  <si>
    <t>二运</t>
  </si>
  <si>
    <t>粤N27519</t>
  </si>
  <si>
    <t>粤N50060</t>
  </si>
  <si>
    <t>城东高美村-大安河二村</t>
  </si>
  <si>
    <t>粤N82697</t>
  </si>
  <si>
    <t>粤N09517</t>
  </si>
  <si>
    <t>城东高美村-潭西崎头村</t>
  </si>
  <si>
    <t>粤N99569</t>
  </si>
  <si>
    <t>城东高美村-星都西城社区</t>
  </si>
  <si>
    <t>粤N04263</t>
  </si>
  <si>
    <t>城东高美村-甲子东方村</t>
  </si>
  <si>
    <t>德通</t>
  </si>
  <si>
    <t>粤N84422</t>
  </si>
  <si>
    <t>粤N88449</t>
  </si>
  <si>
    <t>粤N97246</t>
  </si>
  <si>
    <t>粤N71465</t>
  </si>
  <si>
    <t>城东高美村-甲东石清社区</t>
  </si>
  <si>
    <t>粤N73529</t>
  </si>
  <si>
    <t>合计</t>
  </si>
  <si>
    <t>=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</si>
</sst>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name val="微软雅黑"/>
      <charset val="134"/>
    </font>
    <font>
      <sz val="12"/>
      <name val="微软雅黑"/>
      <charset val="134"/>
    </font>
    <font>
      <b/>
      <sz val="14"/>
      <name val="微软雅黑"/>
      <charset val="134"/>
    </font>
    <font>
      <sz val="10"/>
      <color theme="1"/>
      <name val="微软雅黑"/>
      <charset val="134"/>
    </font>
    <font>
      <sz val="10"/>
      <name val="微软雅黑"/>
      <charset val="0"/>
    </font>
    <font>
      <sz val="11"/>
      <color theme="1"/>
      <name val="微软雅黑"/>
      <charset val="134"/>
    </font>
    <font>
      <sz val="10"/>
      <color indexed="8"/>
      <name val="微软雅黑"/>
      <charset val="134"/>
    </font>
    <font>
      <sz val="10"/>
      <color indexed="8"/>
      <name val="微软雅黑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0"/>
  <sheetViews>
    <sheetView tabSelected="1" workbookViewId="0">
      <pane ySplit="3" topLeftCell="A21" activePane="bottomLeft" state="frozen"/>
      <selection/>
      <selection pane="bottomLeft" activeCell="J23" sqref="J23"/>
    </sheetView>
  </sheetViews>
  <sheetFormatPr defaultColWidth="9" defaultRowHeight="13.5"/>
  <cols>
    <col min="1" max="1" width="6.75" customWidth="1"/>
    <col min="2" max="2" width="10.75" customWidth="1"/>
    <col min="3" max="3" width="8.625" customWidth="1"/>
    <col min="4" max="4" width="20.625" customWidth="1"/>
    <col min="5" max="5" width="5.75" customWidth="1"/>
    <col min="6" max="6" width="21.125" customWidth="1"/>
    <col min="7" max="7" width="9.625" customWidth="1"/>
    <col min="9" max="9" width="12.75" customWidth="1"/>
    <col min="10" max="10" width="12.375" customWidth="1"/>
    <col min="11" max="11" width="16.625" customWidth="1"/>
    <col min="12" max="12" width="15.375" customWidth="1"/>
    <col min="13" max="13" width="15.125" customWidth="1"/>
    <col min="14" max="14" width="15.625" customWidth="1"/>
    <col min="15" max="15" width="14.375" customWidth="1"/>
    <col min="16" max="17" width="13.625" customWidth="1"/>
    <col min="18" max="18" width="19.125" customWidth="1"/>
    <col min="19" max="19" width="10.375" customWidth="1"/>
    <col min="20" max="20" width="6.625" customWidth="1"/>
    <col min="21" max="21" width="9" customWidth="1"/>
    <col min="22" max="22" width="9.375"/>
  </cols>
  <sheetData>
    <row r="1" ht="31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31" customHeight="1" spans="1:20">
      <c r="A2" s="2" t="s">
        <v>1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33" customHeight="1" spans="1:20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6" t="s">
        <v>18</v>
      </c>
      <c r="R3" s="7" t="s">
        <v>19</v>
      </c>
      <c r="S3" s="5" t="s">
        <v>20</v>
      </c>
      <c r="T3" s="5" t="s">
        <v>21</v>
      </c>
    </row>
    <row r="4" ht="18" customHeight="1" spans="1:20">
      <c r="A4" s="8">
        <v>1</v>
      </c>
      <c r="B4" s="9" t="s">
        <v>22</v>
      </c>
      <c r="C4" s="10">
        <v>10</v>
      </c>
      <c r="D4" s="9" t="s">
        <v>23</v>
      </c>
      <c r="E4" s="10">
        <v>7</v>
      </c>
      <c r="F4" s="11">
        <v>4720</v>
      </c>
      <c r="G4" s="10">
        <v>5</v>
      </c>
      <c r="H4" s="9" t="s">
        <v>24</v>
      </c>
      <c r="I4" s="10">
        <v>6</v>
      </c>
      <c r="J4" s="10">
        <v>365</v>
      </c>
      <c r="K4" s="10">
        <v>8</v>
      </c>
      <c r="L4" s="10">
        <v>118033</v>
      </c>
      <c r="M4" s="10">
        <v>131200</v>
      </c>
      <c r="N4" s="12">
        <v>13167</v>
      </c>
      <c r="O4" s="10">
        <f>N4-P4</f>
        <v>1534</v>
      </c>
      <c r="P4" s="10">
        <v>11633</v>
      </c>
      <c r="Q4" s="8">
        <f>P4-R4</f>
        <v>48.9500000000007</v>
      </c>
      <c r="R4" s="13">
        <v>11584.05</v>
      </c>
      <c r="S4" s="10">
        <v>1053.36</v>
      </c>
      <c r="T4" s="9" t="s">
        <v>25</v>
      </c>
    </row>
    <row r="5" ht="18" customHeight="1" spans="1:20">
      <c r="A5" s="8">
        <v>2</v>
      </c>
      <c r="B5" s="9" t="s">
        <v>26</v>
      </c>
      <c r="C5" s="10">
        <v>10</v>
      </c>
      <c r="D5" s="9" t="s">
        <v>27</v>
      </c>
      <c r="E5" s="10">
        <v>7</v>
      </c>
      <c r="F5" s="11">
        <v>4720</v>
      </c>
      <c r="G5" s="10">
        <v>5</v>
      </c>
      <c r="H5" s="9" t="s">
        <v>24</v>
      </c>
      <c r="I5" s="10">
        <v>6</v>
      </c>
      <c r="J5" s="10">
        <v>365</v>
      </c>
      <c r="K5" s="10">
        <v>8</v>
      </c>
      <c r="L5" s="10">
        <v>90681</v>
      </c>
      <c r="M5" s="10">
        <v>103556</v>
      </c>
      <c r="N5" s="12">
        <v>12875</v>
      </c>
      <c r="O5" s="10">
        <f t="shared" ref="O5:O35" si="0">N5-P5</f>
        <v>486</v>
      </c>
      <c r="P5" s="10">
        <v>12389</v>
      </c>
      <c r="Q5" s="8">
        <f t="shared" ref="Q5:Q23" si="1">P5-R5</f>
        <v>41.8500000000004</v>
      </c>
      <c r="R5" s="13">
        <v>12347.15</v>
      </c>
      <c r="S5" s="10">
        <v>1030</v>
      </c>
      <c r="T5" s="9" t="s">
        <v>25</v>
      </c>
    </row>
    <row r="6" ht="18" customHeight="1" spans="1:20">
      <c r="A6" s="8">
        <v>3</v>
      </c>
      <c r="B6" s="9" t="s">
        <v>28</v>
      </c>
      <c r="C6" s="10">
        <v>11</v>
      </c>
      <c r="D6" s="9" t="s">
        <v>29</v>
      </c>
      <c r="E6" s="10">
        <v>7</v>
      </c>
      <c r="F6" s="11">
        <v>4780</v>
      </c>
      <c r="G6" s="10">
        <v>5</v>
      </c>
      <c r="H6" s="9" t="s">
        <v>24</v>
      </c>
      <c r="I6" s="10">
        <v>6</v>
      </c>
      <c r="J6" s="10">
        <v>365</v>
      </c>
      <c r="K6" s="10">
        <v>9</v>
      </c>
      <c r="L6" s="10">
        <v>161821</v>
      </c>
      <c r="M6" s="10">
        <v>179964</v>
      </c>
      <c r="N6" s="12">
        <v>18143</v>
      </c>
      <c r="O6" s="10">
        <f t="shared" si="0"/>
        <v>3261</v>
      </c>
      <c r="P6" s="10">
        <v>14882</v>
      </c>
      <c r="Q6" s="8">
        <f t="shared" si="1"/>
        <v>41.8999999999996</v>
      </c>
      <c r="R6" s="13">
        <v>14840.1</v>
      </c>
      <c r="S6" s="10">
        <v>1632.87</v>
      </c>
      <c r="T6" s="9" t="s">
        <v>25</v>
      </c>
    </row>
    <row r="7" ht="18" customHeight="1" spans="1:20">
      <c r="A7" s="8">
        <v>4</v>
      </c>
      <c r="B7" s="9" t="s">
        <v>30</v>
      </c>
      <c r="C7" s="10">
        <v>9</v>
      </c>
      <c r="D7" s="9" t="s">
        <v>31</v>
      </c>
      <c r="E7" s="10">
        <v>7</v>
      </c>
      <c r="F7" s="11">
        <v>5066</v>
      </c>
      <c r="G7" s="10">
        <v>5</v>
      </c>
      <c r="H7" s="9" t="s">
        <v>24</v>
      </c>
      <c r="I7" s="10">
        <v>6</v>
      </c>
      <c r="J7" s="10">
        <v>365</v>
      </c>
      <c r="K7" s="10">
        <v>9</v>
      </c>
      <c r="L7" s="10">
        <v>137747</v>
      </c>
      <c r="M7" s="10">
        <v>153965</v>
      </c>
      <c r="N7" s="12">
        <v>16218</v>
      </c>
      <c r="O7" s="10">
        <f t="shared" si="0"/>
        <v>2230</v>
      </c>
      <c r="P7" s="10">
        <v>13988</v>
      </c>
      <c r="Q7" s="8">
        <f t="shared" si="1"/>
        <v>37.3099999999995</v>
      </c>
      <c r="R7" s="13">
        <v>13950.69</v>
      </c>
      <c r="S7" s="10">
        <v>1459.62</v>
      </c>
      <c r="T7" s="9" t="s">
        <v>25</v>
      </c>
    </row>
    <row r="8" ht="18" customHeight="1" spans="1:20">
      <c r="A8" s="8">
        <v>5</v>
      </c>
      <c r="B8" s="9" t="s">
        <v>32</v>
      </c>
      <c r="C8" s="10">
        <v>9</v>
      </c>
      <c r="D8" s="9" t="s">
        <v>33</v>
      </c>
      <c r="E8" s="10">
        <v>7</v>
      </c>
      <c r="F8" s="11">
        <v>4720</v>
      </c>
      <c r="G8" s="10">
        <v>5</v>
      </c>
      <c r="H8" s="9" t="s">
        <v>24</v>
      </c>
      <c r="I8" s="10">
        <v>6</v>
      </c>
      <c r="J8" s="10">
        <v>365</v>
      </c>
      <c r="K8" s="10">
        <v>8</v>
      </c>
      <c r="L8" s="14">
        <v>119587</v>
      </c>
      <c r="M8" s="15">
        <v>134977</v>
      </c>
      <c r="N8" s="12">
        <v>15390</v>
      </c>
      <c r="O8" s="10">
        <f t="shared" si="0"/>
        <v>1974</v>
      </c>
      <c r="P8" s="10">
        <v>13416</v>
      </c>
      <c r="Q8" s="8">
        <f t="shared" si="1"/>
        <v>41.3099999999995</v>
      </c>
      <c r="R8" s="13">
        <v>13374.69</v>
      </c>
      <c r="S8" s="10">
        <v>1231.2</v>
      </c>
      <c r="T8" s="9" t="s">
        <v>25</v>
      </c>
    </row>
    <row r="9" ht="18" customHeight="1" spans="1:20">
      <c r="A9" s="8">
        <v>6</v>
      </c>
      <c r="B9" s="9" t="s">
        <v>34</v>
      </c>
      <c r="C9" s="10">
        <v>10</v>
      </c>
      <c r="D9" s="9" t="s">
        <v>27</v>
      </c>
      <c r="E9" s="10">
        <v>7</v>
      </c>
      <c r="F9" s="11">
        <v>4720</v>
      </c>
      <c r="G9" s="10">
        <v>5</v>
      </c>
      <c r="H9" s="9" t="s">
        <v>24</v>
      </c>
      <c r="I9" s="10">
        <v>6</v>
      </c>
      <c r="J9" s="10">
        <v>365</v>
      </c>
      <c r="K9" s="10">
        <v>8</v>
      </c>
      <c r="L9" s="10">
        <v>131949</v>
      </c>
      <c r="M9" s="10">
        <v>144654</v>
      </c>
      <c r="N9" s="12">
        <v>12705</v>
      </c>
      <c r="O9" s="10">
        <f t="shared" si="0"/>
        <v>1535</v>
      </c>
      <c r="P9" s="10">
        <v>11170</v>
      </c>
      <c r="Q9" s="8">
        <f t="shared" si="1"/>
        <v>45.0200000000004</v>
      </c>
      <c r="R9" s="13">
        <v>11124.98</v>
      </c>
      <c r="S9" s="10">
        <v>1016.4</v>
      </c>
      <c r="T9" s="9" t="s">
        <v>25</v>
      </c>
    </row>
    <row r="10" ht="18" customHeight="1" spans="1:20">
      <c r="A10" s="8">
        <v>7</v>
      </c>
      <c r="B10" s="9" t="s">
        <v>35</v>
      </c>
      <c r="C10" s="10">
        <v>9</v>
      </c>
      <c r="D10" s="9" t="s">
        <v>36</v>
      </c>
      <c r="E10" s="10">
        <v>7</v>
      </c>
      <c r="F10" s="11">
        <v>4720</v>
      </c>
      <c r="G10" s="10">
        <v>5</v>
      </c>
      <c r="H10" s="9" t="s">
        <v>24</v>
      </c>
      <c r="I10" s="10">
        <v>6</v>
      </c>
      <c r="J10" s="10">
        <v>365</v>
      </c>
      <c r="K10" s="10">
        <v>8</v>
      </c>
      <c r="L10" s="10">
        <v>122994</v>
      </c>
      <c r="M10" s="10">
        <v>135276</v>
      </c>
      <c r="N10" s="12">
        <v>12282</v>
      </c>
      <c r="O10" s="10">
        <f t="shared" si="0"/>
        <v>2590</v>
      </c>
      <c r="P10" s="10">
        <v>9692</v>
      </c>
      <c r="Q10" s="8">
        <f t="shared" si="1"/>
        <v>37.9400000000005</v>
      </c>
      <c r="R10" s="13">
        <v>9654.06</v>
      </c>
      <c r="S10" s="10">
        <v>982.56</v>
      </c>
      <c r="T10" s="9" t="s">
        <v>25</v>
      </c>
    </row>
    <row r="11" ht="18" customHeight="1" spans="1:20">
      <c r="A11" s="8">
        <v>8</v>
      </c>
      <c r="B11" s="9" t="s">
        <v>37</v>
      </c>
      <c r="C11" s="10">
        <v>17</v>
      </c>
      <c r="D11" s="9" t="s">
        <v>38</v>
      </c>
      <c r="E11" s="10">
        <v>7</v>
      </c>
      <c r="F11" s="11">
        <v>4720</v>
      </c>
      <c r="G11" s="10">
        <v>5</v>
      </c>
      <c r="H11" s="9" t="s">
        <v>24</v>
      </c>
      <c r="I11" s="10">
        <v>4</v>
      </c>
      <c r="J11" s="10">
        <v>365</v>
      </c>
      <c r="K11" s="10">
        <v>8</v>
      </c>
      <c r="L11" s="10">
        <v>141530</v>
      </c>
      <c r="M11" s="10">
        <v>156324</v>
      </c>
      <c r="N11" s="12">
        <v>14794</v>
      </c>
      <c r="O11" s="10">
        <f t="shared" si="0"/>
        <v>1857</v>
      </c>
      <c r="P11" s="10">
        <v>12937</v>
      </c>
      <c r="Q11" s="8">
        <f t="shared" si="1"/>
        <v>37.6100000000006</v>
      </c>
      <c r="R11" s="13">
        <v>12899.39</v>
      </c>
      <c r="S11" s="10">
        <v>1183.52</v>
      </c>
      <c r="T11" s="9" t="s">
        <v>25</v>
      </c>
    </row>
    <row r="12" customFormat="1" ht="18" customHeight="1" spans="1:20">
      <c r="A12" s="8">
        <v>9</v>
      </c>
      <c r="B12" s="9" t="s">
        <v>39</v>
      </c>
      <c r="C12" s="10">
        <v>17</v>
      </c>
      <c r="D12" s="9" t="s">
        <v>40</v>
      </c>
      <c r="E12" s="10">
        <v>7</v>
      </c>
      <c r="F12" s="11">
        <v>4720</v>
      </c>
      <c r="G12" s="10">
        <v>5</v>
      </c>
      <c r="H12" s="9" t="s">
        <v>24</v>
      </c>
      <c r="I12" s="10">
        <v>4</v>
      </c>
      <c r="J12" s="10">
        <v>365</v>
      </c>
      <c r="K12" s="10">
        <v>8</v>
      </c>
      <c r="L12" s="10">
        <v>136749</v>
      </c>
      <c r="M12" s="10">
        <v>148418</v>
      </c>
      <c r="N12" s="12">
        <v>11669</v>
      </c>
      <c r="O12" s="10">
        <f t="shared" si="0"/>
        <v>481</v>
      </c>
      <c r="P12" s="10">
        <v>11188</v>
      </c>
      <c r="Q12" s="8">
        <f t="shared" si="1"/>
        <v>45.5400000000009</v>
      </c>
      <c r="R12" s="13">
        <v>11142.46</v>
      </c>
      <c r="S12" s="10">
        <v>933.52</v>
      </c>
      <c r="T12" s="9" t="s">
        <v>25</v>
      </c>
    </row>
    <row r="13" customFormat="1" ht="18" customHeight="1" spans="1:20">
      <c r="A13" s="8">
        <v>10</v>
      </c>
      <c r="B13" s="9" t="s">
        <v>41</v>
      </c>
      <c r="C13" s="10">
        <v>16</v>
      </c>
      <c r="D13" s="9" t="s">
        <v>42</v>
      </c>
      <c r="E13" s="10">
        <v>7</v>
      </c>
      <c r="F13" s="11">
        <v>4720</v>
      </c>
      <c r="G13" s="10">
        <v>5</v>
      </c>
      <c r="H13" s="9" t="s">
        <v>24</v>
      </c>
      <c r="I13" s="10">
        <v>6</v>
      </c>
      <c r="J13" s="10">
        <v>365</v>
      </c>
      <c r="K13" s="10">
        <v>8</v>
      </c>
      <c r="L13" s="10">
        <v>136631</v>
      </c>
      <c r="M13" s="10">
        <v>152286</v>
      </c>
      <c r="N13" s="12">
        <v>15655</v>
      </c>
      <c r="O13" s="10">
        <f t="shared" si="0"/>
        <v>1924</v>
      </c>
      <c r="P13" s="10">
        <v>13731</v>
      </c>
      <c r="Q13" s="8">
        <f t="shared" si="1"/>
        <v>37.4300000000003</v>
      </c>
      <c r="R13" s="13">
        <v>13693.57</v>
      </c>
      <c r="S13" s="10">
        <v>1252.4</v>
      </c>
      <c r="T13" s="9" t="s">
        <v>25</v>
      </c>
    </row>
    <row r="14" customFormat="1" ht="18" customHeight="1" spans="1:20">
      <c r="A14" s="8">
        <v>11</v>
      </c>
      <c r="B14" s="9" t="s">
        <v>43</v>
      </c>
      <c r="C14" s="10">
        <v>17</v>
      </c>
      <c r="D14" s="9" t="s">
        <v>38</v>
      </c>
      <c r="E14" s="10">
        <v>7</v>
      </c>
      <c r="F14" s="11">
        <v>4720</v>
      </c>
      <c r="G14" s="10">
        <v>5</v>
      </c>
      <c r="H14" s="9" t="s">
        <v>24</v>
      </c>
      <c r="I14" s="10">
        <v>4</v>
      </c>
      <c r="J14" s="10">
        <v>365</v>
      </c>
      <c r="K14" s="10">
        <v>8</v>
      </c>
      <c r="L14" s="10">
        <v>149812</v>
      </c>
      <c r="M14" s="10">
        <v>163313</v>
      </c>
      <c r="N14" s="12">
        <v>13501</v>
      </c>
      <c r="O14" s="10">
        <f t="shared" si="0"/>
        <v>1783</v>
      </c>
      <c r="P14" s="10">
        <v>11718</v>
      </c>
      <c r="Q14" s="8">
        <f t="shared" si="1"/>
        <v>45.0599999999995</v>
      </c>
      <c r="R14" s="13">
        <v>11672.94</v>
      </c>
      <c r="S14" s="10">
        <v>1080.08</v>
      </c>
      <c r="T14" s="9" t="s">
        <v>25</v>
      </c>
    </row>
    <row r="15" customFormat="1" ht="18" customHeight="1" spans="1:20">
      <c r="A15" s="8">
        <v>12</v>
      </c>
      <c r="B15" s="9" t="s">
        <v>44</v>
      </c>
      <c r="C15" s="10">
        <v>9</v>
      </c>
      <c r="D15" s="9" t="s">
        <v>45</v>
      </c>
      <c r="E15" s="10">
        <v>7</v>
      </c>
      <c r="F15" s="11">
        <v>5066</v>
      </c>
      <c r="G15" s="10">
        <v>5</v>
      </c>
      <c r="H15" s="9" t="s">
        <v>24</v>
      </c>
      <c r="I15" s="10">
        <v>6</v>
      </c>
      <c r="J15" s="10">
        <v>365</v>
      </c>
      <c r="K15" s="10">
        <v>9</v>
      </c>
      <c r="L15" s="14">
        <v>141547</v>
      </c>
      <c r="M15" s="15">
        <v>153775</v>
      </c>
      <c r="N15" s="12">
        <v>12228</v>
      </c>
      <c r="O15" s="10">
        <f t="shared" si="0"/>
        <v>2320</v>
      </c>
      <c r="P15" s="10">
        <v>9908</v>
      </c>
      <c r="Q15" s="8">
        <f t="shared" si="1"/>
        <v>42.8899999999994</v>
      </c>
      <c r="R15" s="13">
        <v>9865.11</v>
      </c>
      <c r="S15" s="10">
        <v>1100.52</v>
      </c>
      <c r="T15" s="9" t="s">
        <v>25</v>
      </c>
    </row>
    <row r="16" customFormat="1" ht="18" customHeight="1" spans="1:20">
      <c r="A16" s="8">
        <v>13</v>
      </c>
      <c r="B16" s="9" t="s">
        <v>46</v>
      </c>
      <c r="C16" s="10">
        <v>9</v>
      </c>
      <c r="D16" s="9" t="s">
        <v>47</v>
      </c>
      <c r="E16" s="10">
        <v>7</v>
      </c>
      <c r="F16" s="11">
        <v>4780</v>
      </c>
      <c r="G16" s="10">
        <v>5</v>
      </c>
      <c r="H16" s="9" t="s">
        <v>24</v>
      </c>
      <c r="I16" s="10">
        <v>6</v>
      </c>
      <c r="J16" s="10">
        <v>365</v>
      </c>
      <c r="K16" s="10">
        <v>9</v>
      </c>
      <c r="L16" s="10">
        <v>154910</v>
      </c>
      <c r="M16" s="10">
        <v>165721</v>
      </c>
      <c r="N16" s="12">
        <v>10811</v>
      </c>
      <c r="O16" s="10">
        <f t="shared" si="0"/>
        <v>2747</v>
      </c>
      <c r="P16" s="10">
        <v>8064</v>
      </c>
      <c r="Q16" s="8">
        <f t="shared" si="1"/>
        <v>42.96</v>
      </c>
      <c r="R16" s="13">
        <v>8021.04</v>
      </c>
      <c r="S16" s="10">
        <v>972.99</v>
      </c>
      <c r="T16" s="9" t="s">
        <v>25</v>
      </c>
    </row>
    <row r="17" customFormat="1" ht="18" customHeight="1" spans="1:20">
      <c r="A17" s="8">
        <v>14</v>
      </c>
      <c r="B17" s="9" t="s">
        <v>48</v>
      </c>
      <c r="C17" s="10">
        <v>9</v>
      </c>
      <c r="D17" s="9" t="s">
        <v>49</v>
      </c>
      <c r="E17" s="10">
        <v>7</v>
      </c>
      <c r="F17" s="11">
        <v>5066</v>
      </c>
      <c r="G17" s="10">
        <v>5</v>
      </c>
      <c r="H17" s="9" t="s">
        <v>24</v>
      </c>
      <c r="I17" s="10">
        <v>6</v>
      </c>
      <c r="J17" s="10">
        <v>365</v>
      </c>
      <c r="K17" s="10">
        <v>9</v>
      </c>
      <c r="L17" s="10">
        <v>127905</v>
      </c>
      <c r="M17" s="10">
        <v>143046</v>
      </c>
      <c r="N17" s="12">
        <v>15141</v>
      </c>
      <c r="O17" s="10">
        <f t="shared" si="0"/>
        <v>2407</v>
      </c>
      <c r="P17" s="10">
        <v>12734</v>
      </c>
      <c r="Q17" s="8">
        <f t="shared" si="1"/>
        <v>38.5699999999997</v>
      </c>
      <c r="R17" s="13">
        <v>12695.43</v>
      </c>
      <c r="S17" s="10">
        <v>1362.69</v>
      </c>
      <c r="T17" s="9" t="s">
        <v>25</v>
      </c>
    </row>
    <row r="18" customFormat="1" ht="18" customHeight="1" spans="1:20">
      <c r="A18" s="8">
        <v>15</v>
      </c>
      <c r="B18" s="9" t="s">
        <v>50</v>
      </c>
      <c r="C18" s="10">
        <v>18</v>
      </c>
      <c r="D18" s="9" t="s">
        <v>51</v>
      </c>
      <c r="E18" s="10">
        <v>7</v>
      </c>
      <c r="F18" s="11">
        <v>5066</v>
      </c>
      <c r="G18" s="10">
        <v>5</v>
      </c>
      <c r="H18" s="9" t="s">
        <v>24</v>
      </c>
      <c r="I18" s="10">
        <v>4</v>
      </c>
      <c r="J18" s="10">
        <v>365</v>
      </c>
      <c r="K18" s="10">
        <v>9</v>
      </c>
      <c r="L18" s="10">
        <v>137568</v>
      </c>
      <c r="M18" s="10">
        <v>153945</v>
      </c>
      <c r="N18" s="12">
        <v>16377</v>
      </c>
      <c r="O18" s="10">
        <f t="shared" si="0"/>
        <v>8804</v>
      </c>
      <c r="P18" s="10">
        <v>7573</v>
      </c>
      <c r="Q18" s="8">
        <f t="shared" si="1"/>
        <v>52.3599999999997</v>
      </c>
      <c r="R18" s="13">
        <v>7520.64</v>
      </c>
      <c r="S18" s="10">
        <v>1473.93</v>
      </c>
      <c r="T18" s="9" t="s">
        <v>25</v>
      </c>
    </row>
    <row r="19" customFormat="1" ht="18" customHeight="1" spans="1:20">
      <c r="A19" s="8">
        <v>16</v>
      </c>
      <c r="B19" s="9" t="s">
        <v>52</v>
      </c>
      <c r="C19" s="10">
        <v>10</v>
      </c>
      <c r="D19" s="9" t="s">
        <v>53</v>
      </c>
      <c r="E19" s="10">
        <v>7</v>
      </c>
      <c r="F19" s="11">
        <v>5066</v>
      </c>
      <c r="G19" s="10">
        <v>5</v>
      </c>
      <c r="H19" s="9" t="s">
        <v>24</v>
      </c>
      <c r="I19" s="10">
        <v>6</v>
      </c>
      <c r="J19" s="10">
        <v>365</v>
      </c>
      <c r="K19" s="10">
        <v>9</v>
      </c>
      <c r="L19" s="14">
        <v>119993</v>
      </c>
      <c r="M19" s="15">
        <v>134109</v>
      </c>
      <c r="N19" s="12">
        <v>14116</v>
      </c>
      <c r="O19" s="10">
        <f t="shared" si="0"/>
        <v>1456</v>
      </c>
      <c r="P19" s="10">
        <v>12660</v>
      </c>
      <c r="Q19" s="8">
        <f t="shared" si="1"/>
        <v>41.4200000000001</v>
      </c>
      <c r="R19" s="13">
        <v>12618.58</v>
      </c>
      <c r="S19" s="10">
        <v>1270.44</v>
      </c>
      <c r="T19" s="9" t="s">
        <v>25</v>
      </c>
    </row>
    <row r="20" customFormat="1" ht="18" customHeight="1" spans="1:20">
      <c r="A20" s="8">
        <v>17</v>
      </c>
      <c r="B20" s="9" t="s">
        <v>54</v>
      </c>
      <c r="C20" s="10">
        <v>10</v>
      </c>
      <c r="D20" s="9" t="s">
        <v>27</v>
      </c>
      <c r="E20" s="10">
        <v>7</v>
      </c>
      <c r="F20" s="11">
        <v>4720</v>
      </c>
      <c r="G20" s="10">
        <v>5</v>
      </c>
      <c r="H20" s="9" t="s">
        <v>24</v>
      </c>
      <c r="I20" s="10">
        <v>6</v>
      </c>
      <c r="J20" s="10">
        <v>365</v>
      </c>
      <c r="K20" s="10">
        <v>8</v>
      </c>
      <c r="L20" s="10">
        <v>150631</v>
      </c>
      <c r="M20" s="10">
        <v>163128</v>
      </c>
      <c r="N20" s="12">
        <v>12497</v>
      </c>
      <c r="O20" s="10">
        <f t="shared" si="0"/>
        <v>448</v>
      </c>
      <c r="P20" s="10">
        <v>12049</v>
      </c>
      <c r="Q20" s="8">
        <f t="shared" si="1"/>
        <v>42.7700000000004</v>
      </c>
      <c r="R20" s="13">
        <v>12006.23</v>
      </c>
      <c r="S20" s="10">
        <v>999.76</v>
      </c>
      <c r="T20" s="9" t="s">
        <v>25</v>
      </c>
    </row>
    <row r="21" customFormat="1" ht="18" customHeight="1" spans="1:20">
      <c r="A21" s="8">
        <v>18</v>
      </c>
      <c r="B21" s="9" t="s">
        <v>55</v>
      </c>
      <c r="C21" s="10">
        <v>10</v>
      </c>
      <c r="D21" s="9" t="s">
        <v>53</v>
      </c>
      <c r="E21" s="10">
        <v>7</v>
      </c>
      <c r="F21" s="11">
        <v>5066</v>
      </c>
      <c r="G21" s="10">
        <v>5</v>
      </c>
      <c r="H21" s="9" t="s">
        <v>24</v>
      </c>
      <c r="I21" s="10">
        <v>6</v>
      </c>
      <c r="J21" s="10">
        <v>365</v>
      </c>
      <c r="K21" s="10">
        <v>9</v>
      </c>
      <c r="L21" s="10">
        <v>124464</v>
      </c>
      <c r="M21" s="10">
        <v>138432</v>
      </c>
      <c r="N21" s="12">
        <v>13968</v>
      </c>
      <c r="O21" s="10">
        <f t="shared" si="0"/>
        <v>1618</v>
      </c>
      <c r="P21" s="10">
        <v>12350</v>
      </c>
      <c r="Q21" s="8">
        <f t="shared" si="1"/>
        <v>36.2700000000004</v>
      </c>
      <c r="R21" s="13">
        <v>12313.73</v>
      </c>
      <c r="S21" s="10">
        <v>1257.12</v>
      </c>
      <c r="T21" s="9" t="s">
        <v>25</v>
      </c>
    </row>
    <row r="22" customFormat="1" ht="18" customHeight="1" spans="1:20">
      <c r="A22" s="8">
        <v>19</v>
      </c>
      <c r="B22" s="9" t="s">
        <v>56</v>
      </c>
      <c r="C22" s="10">
        <v>9</v>
      </c>
      <c r="D22" s="9" t="s">
        <v>57</v>
      </c>
      <c r="E22" s="10">
        <v>7</v>
      </c>
      <c r="F22" s="11">
        <v>5066</v>
      </c>
      <c r="G22" s="10">
        <v>5</v>
      </c>
      <c r="H22" s="9" t="s">
        <v>24</v>
      </c>
      <c r="I22" s="10">
        <v>6</v>
      </c>
      <c r="J22" s="10">
        <v>365</v>
      </c>
      <c r="K22" s="10">
        <v>9</v>
      </c>
      <c r="L22" s="10">
        <v>131616</v>
      </c>
      <c r="M22" s="10">
        <v>146404</v>
      </c>
      <c r="N22" s="12">
        <v>14788</v>
      </c>
      <c r="O22" s="10">
        <f t="shared" si="0"/>
        <v>2268</v>
      </c>
      <c r="P22" s="10">
        <v>12520</v>
      </c>
      <c r="Q22" s="8">
        <f t="shared" si="1"/>
        <v>37.0300000000007</v>
      </c>
      <c r="R22" s="13">
        <v>12482.97</v>
      </c>
      <c r="S22" s="10">
        <v>1330.92</v>
      </c>
      <c r="T22" s="9" t="s">
        <v>25</v>
      </c>
    </row>
    <row r="23" customFormat="1" ht="18" customHeight="1" spans="1:20">
      <c r="A23" s="8">
        <v>20</v>
      </c>
      <c r="B23" s="9" t="s">
        <v>58</v>
      </c>
      <c r="C23" s="10">
        <v>10</v>
      </c>
      <c r="D23" s="9" t="s">
        <v>53</v>
      </c>
      <c r="E23" s="10">
        <v>7</v>
      </c>
      <c r="F23" s="11">
        <v>4780</v>
      </c>
      <c r="G23" s="10">
        <v>5</v>
      </c>
      <c r="H23" s="9" t="s">
        <v>24</v>
      </c>
      <c r="I23" s="10">
        <v>6</v>
      </c>
      <c r="J23" s="10">
        <v>365</v>
      </c>
      <c r="K23" s="10">
        <v>9</v>
      </c>
      <c r="L23" s="14">
        <v>153812</v>
      </c>
      <c r="M23" s="15">
        <v>167381</v>
      </c>
      <c r="N23" s="12">
        <v>13569</v>
      </c>
      <c r="O23" s="10">
        <f t="shared" si="0"/>
        <v>1909</v>
      </c>
      <c r="P23" s="10">
        <v>11660</v>
      </c>
      <c r="Q23" s="8">
        <f t="shared" si="1"/>
        <v>44.1499999999996</v>
      </c>
      <c r="R23" s="13">
        <v>11615.85</v>
      </c>
      <c r="S23" s="10">
        <v>1221.21</v>
      </c>
      <c r="T23" s="9" t="s">
        <v>25</v>
      </c>
    </row>
    <row r="24" customFormat="1" ht="18" customHeight="1" spans="1:20">
      <c r="A24" s="8">
        <v>21</v>
      </c>
      <c r="B24" s="9" t="s">
        <v>59</v>
      </c>
      <c r="C24" s="10">
        <v>40</v>
      </c>
      <c r="D24" s="9" t="s">
        <v>60</v>
      </c>
      <c r="E24" s="10">
        <v>38</v>
      </c>
      <c r="F24" s="16">
        <v>8990</v>
      </c>
      <c r="G24" s="10">
        <v>6</v>
      </c>
      <c r="H24" s="9" t="s">
        <v>61</v>
      </c>
      <c r="I24" s="10">
        <v>6</v>
      </c>
      <c r="J24" s="16">
        <v>336</v>
      </c>
      <c r="K24" s="10">
        <v>32</v>
      </c>
      <c r="L24" s="10">
        <v>332673.5</v>
      </c>
      <c r="M24" s="10">
        <v>395915.6</v>
      </c>
      <c r="N24" s="12">
        <v>63242.1</v>
      </c>
      <c r="O24" s="10">
        <f t="shared" si="0"/>
        <v>6485.1</v>
      </c>
      <c r="P24" s="10">
        <v>56757</v>
      </c>
      <c r="Q24" s="8">
        <f t="shared" ref="Q24:Q35" si="2">P24-R24</f>
        <v>2544.16</v>
      </c>
      <c r="R24" s="13">
        <v>54212.84</v>
      </c>
      <c r="S24" s="10">
        <v>197631.5625</v>
      </c>
      <c r="T24" s="9" t="s">
        <v>62</v>
      </c>
    </row>
    <row r="25" customFormat="1" ht="18" customHeight="1" spans="1:20">
      <c r="A25" s="8">
        <v>22</v>
      </c>
      <c r="B25" s="9" t="s">
        <v>63</v>
      </c>
      <c r="C25" s="10">
        <v>40</v>
      </c>
      <c r="D25" s="9" t="s">
        <v>60</v>
      </c>
      <c r="E25" s="10">
        <v>38</v>
      </c>
      <c r="F25" s="16">
        <v>8990</v>
      </c>
      <c r="G25" s="10">
        <v>6</v>
      </c>
      <c r="H25" s="9" t="s">
        <v>61</v>
      </c>
      <c r="I25" s="10">
        <v>6</v>
      </c>
      <c r="J25" s="16">
        <v>279</v>
      </c>
      <c r="K25" s="10">
        <v>32</v>
      </c>
      <c r="L25" s="10">
        <v>117743.7</v>
      </c>
      <c r="M25" s="10">
        <v>184834.8</v>
      </c>
      <c r="N25" s="12">
        <v>67091.1</v>
      </c>
      <c r="O25" s="10">
        <f t="shared" si="0"/>
        <v>15271.1</v>
      </c>
      <c r="P25" s="10">
        <v>51820</v>
      </c>
      <c r="Q25" s="8">
        <f t="shared" si="2"/>
        <v>2427.8</v>
      </c>
      <c r="R25" s="13">
        <v>49392.2</v>
      </c>
      <c r="S25" s="10">
        <v>209659.6875</v>
      </c>
      <c r="T25" s="9" t="s">
        <v>62</v>
      </c>
    </row>
    <row r="26" customFormat="1" ht="18" customHeight="1" spans="1:20">
      <c r="A26" s="8">
        <v>23</v>
      </c>
      <c r="B26" s="9" t="s">
        <v>64</v>
      </c>
      <c r="C26" s="10">
        <v>32</v>
      </c>
      <c r="D26" s="9" t="s">
        <v>65</v>
      </c>
      <c r="E26" s="10">
        <v>30</v>
      </c>
      <c r="F26" s="16">
        <v>7490</v>
      </c>
      <c r="G26" s="10">
        <v>2</v>
      </c>
      <c r="H26" s="9" t="s">
        <v>61</v>
      </c>
      <c r="I26" s="10">
        <v>6</v>
      </c>
      <c r="J26" s="16">
        <v>208</v>
      </c>
      <c r="K26" s="10">
        <v>27</v>
      </c>
      <c r="L26" s="10">
        <v>54496.9</v>
      </c>
      <c r="M26" s="10">
        <v>82920.7</v>
      </c>
      <c r="N26" s="12">
        <v>28423.8</v>
      </c>
      <c r="O26" s="10">
        <f t="shared" si="0"/>
        <v>3880.8</v>
      </c>
      <c r="P26" s="10">
        <v>24543</v>
      </c>
      <c r="Q26" s="8">
        <f t="shared" si="2"/>
        <v>2918.1</v>
      </c>
      <c r="R26" s="13">
        <v>21624.9</v>
      </c>
      <c r="S26" s="10">
        <v>105273.333333333</v>
      </c>
      <c r="T26" s="9" t="s">
        <v>62</v>
      </c>
    </row>
    <row r="27" customFormat="1" ht="18" customHeight="1" spans="1:20">
      <c r="A27" s="8">
        <v>24</v>
      </c>
      <c r="B27" s="9" t="s">
        <v>66</v>
      </c>
      <c r="C27" s="10">
        <v>32</v>
      </c>
      <c r="D27" s="9" t="s">
        <v>65</v>
      </c>
      <c r="E27" s="10">
        <v>30</v>
      </c>
      <c r="F27" s="16">
        <v>7490</v>
      </c>
      <c r="G27" s="10">
        <v>2</v>
      </c>
      <c r="H27" s="9" t="s">
        <v>61</v>
      </c>
      <c r="I27" s="10">
        <v>6</v>
      </c>
      <c r="J27" s="16">
        <v>193</v>
      </c>
      <c r="K27" s="10">
        <v>27</v>
      </c>
      <c r="L27" s="14">
        <v>66004.7</v>
      </c>
      <c r="M27" s="15">
        <v>88516.7</v>
      </c>
      <c r="N27" s="12">
        <v>22512</v>
      </c>
      <c r="O27" s="10">
        <f t="shared" si="0"/>
        <v>4721</v>
      </c>
      <c r="P27" s="10">
        <v>17791</v>
      </c>
      <c r="Q27" s="8">
        <f t="shared" si="2"/>
        <v>2371.74</v>
      </c>
      <c r="R27" s="13">
        <v>15419.26</v>
      </c>
      <c r="S27" s="10">
        <v>83377.7777777778</v>
      </c>
      <c r="T27" s="9" t="s">
        <v>62</v>
      </c>
    </row>
    <row r="28" customFormat="1" ht="18" customHeight="1" spans="1:20">
      <c r="A28" s="8">
        <v>25</v>
      </c>
      <c r="B28" s="9" t="s">
        <v>67</v>
      </c>
      <c r="C28" s="10">
        <v>40</v>
      </c>
      <c r="D28" s="9" t="s">
        <v>68</v>
      </c>
      <c r="E28" s="10">
        <v>30</v>
      </c>
      <c r="F28" s="16">
        <v>7490</v>
      </c>
      <c r="G28" s="10">
        <v>2</v>
      </c>
      <c r="H28" s="9" t="s">
        <v>61</v>
      </c>
      <c r="I28" s="10">
        <v>6</v>
      </c>
      <c r="J28" s="16">
        <v>249</v>
      </c>
      <c r="K28" s="10">
        <v>27</v>
      </c>
      <c r="L28" s="10">
        <v>70659.5</v>
      </c>
      <c r="M28" s="10">
        <v>110778.8</v>
      </c>
      <c r="N28" s="12">
        <v>40119.3</v>
      </c>
      <c r="O28" s="10">
        <f t="shared" si="0"/>
        <v>3962.3</v>
      </c>
      <c r="P28" s="10">
        <v>36157</v>
      </c>
      <c r="Q28" s="8">
        <f t="shared" si="2"/>
        <v>823.849999999999</v>
      </c>
      <c r="R28" s="13">
        <v>35333.15</v>
      </c>
      <c r="S28" s="10">
        <v>148590</v>
      </c>
      <c r="T28" s="9" t="s">
        <v>62</v>
      </c>
    </row>
    <row r="29" customFormat="1" ht="18" customHeight="1" spans="1:20">
      <c r="A29" s="8">
        <v>26</v>
      </c>
      <c r="B29" s="9" t="s">
        <v>69</v>
      </c>
      <c r="C29" s="10">
        <v>31</v>
      </c>
      <c r="D29" s="9" t="s">
        <v>70</v>
      </c>
      <c r="E29" s="10">
        <v>38</v>
      </c>
      <c r="F29" s="16">
        <v>8990</v>
      </c>
      <c r="G29" s="10">
        <v>6</v>
      </c>
      <c r="H29" s="9" t="s">
        <v>61</v>
      </c>
      <c r="I29" s="10">
        <v>6</v>
      </c>
      <c r="J29" s="16">
        <v>273</v>
      </c>
      <c r="K29" s="10">
        <v>32</v>
      </c>
      <c r="L29" s="10">
        <v>387308.3</v>
      </c>
      <c r="M29" s="10">
        <v>428139.8</v>
      </c>
      <c r="N29" s="12">
        <v>40831.5</v>
      </c>
      <c r="O29" s="10">
        <f t="shared" si="0"/>
        <v>4821.5</v>
      </c>
      <c r="P29" s="10">
        <v>36010</v>
      </c>
      <c r="Q29" s="8">
        <f t="shared" si="2"/>
        <v>641.779999999999</v>
      </c>
      <c r="R29" s="13">
        <v>35368.22</v>
      </c>
      <c r="S29" s="10">
        <v>127598.4375</v>
      </c>
      <c r="T29" s="9" t="s">
        <v>62</v>
      </c>
    </row>
    <row r="30" customFormat="1" ht="18" customHeight="1" spans="1:20">
      <c r="A30" s="8">
        <v>27</v>
      </c>
      <c r="B30" s="9" t="s">
        <v>71</v>
      </c>
      <c r="C30" s="10">
        <v>46</v>
      </c>
      <c r="D30" s="9" t="s">
        <v>72</v>
      </c>
      <c r="E30" s="10">
        <v>38</v>
      </c>
      <c r="F30" s="16">
        <v>8990</v>
      </c>
      <c r="G30" s="10">
        <v>7</v>
      </c>
      <c r="H30" s="9" t="s">
        <v>61</v>
      </c>
      <c r="I30" s="10"/>
      <c r="J30" s="16">
        <v>296</v>
      </c>
      <c r="K30" s="10">
        <v>32</v>
      </c>
      <c r="L30" s="10">
        <v>343294</v>
      </c>
      <c r="M30" s="10">
        <v>409169</v>
      </c>
      <c r="N30" s="12">
        <v>65875</v>
      </c>
      <c r="O30" s="10">
        <f t="shared" si="0"/>
        <v>2150</v>
      </c>
      <c r="P30" s="10">
        <v>63725</v>
      </c>
      <c r="Q30" s="8">
        <f t="shared" si="2"/>
        <v>965.739999999998</v>
      </c>
      <c r="R30" s="13">
        <v>62759.26</v>
      </c>
      <c r="S30" s="10">
        <v>205859.375</v>
      </c>
      <c r="T30" s="9" t="s">
        <v>73</v>
      </c>
    </row>
    <row r="31" customFormat="1" ht="18" customHeight="1" spans="1:20">
      <c r="A31" s="8">
        <v>28</v>
      </c>
      <c r="B31" s="9" t="s">
        <v>74</v>
      </c>
      <c r="C31" s="10">
        <v>46</v>
      </c>
      <c r="D31" s="9" t="s">
        <v>72</v>
      </c>
      <c r="E31" s="10">
        <v>38</v>
      </c>
      <c r="F31" s="16">
        <v>8990</v>
      </c>
      <c r="G31" s="10">
        <v>7</v>
      </c>
      <c r="H31" s="9" t="s">
        <v>61</v>
      </c>
      <c r="I31" s="10"/>
      <c r="J31" s="16">
        <v>219</v>
      </c>
      <c r="K31" s="10">
        <v>32</v>
      </c>
      <c r="L31" s="14">
        <v>339402</v>
      </c>
      <c r="M31" s="15">
        <v>388483</v>
      </c>
      <c r="N31" s="12">
        <v>49081</v>
      </c>
      <c r="O31" s="10">
        <f t="shared" si="0"/>
        <v>8318</v>
      </c>
      <c r="P31" s="10">
        <v>40763</v>
      </c>
      <c r="Q31" s="8">
        <f t="shared" si="2"/>
        <v>1243.17</v>
      </c>
      <c r="R31" s="13">
        <v>39519.83</v>
      </c>
      <c r="S31" s="10">
        <v>153378.125</v>
      </c>
      <c r="T31" s="9" t="s">
        <v>73</v>
      </c>
    </row>
    <row r="32" customFormat="1" ht="18" customHeight="1" spans="1:20">
      <c r="A32" s="8">
        <v>29</v>
      </c>
      <c r="B32" s="9" t="s">
        <v>75</v>
      </c>
      <c r="C32" s="10">
        <v>46</v>
      </c>
      <c r="D32" s="9" t="s">
        <v>72</v>
      </c>
      <c r="E32" s="10">
        <v>38</v>
      </c>
      <c r="F32" s="16">
        <v>8990</v>
      </c>
      <c r="G32" s="10">
        <v>7</v>
      </c>
      <c r="H32" s="9" t="s">
        <v>61</v>
      </c>
      <c r="I32" s="10"/>
      <c r="J32" s="16">
        <v>307</v>
      </c>
      <c r="K32" s="10">
        <v>32</v>
      </c>
      <c r="L32" s="10">
        <v>391744</v>
      </c>
      <c r="M32" s="10">
        <v>466800</v>
      </c>
      <c r="N32" s="12">
        <v>75056</v>
      </c>
      <c r="O32" s="10">
        <f t="shared" si="0"/>
        <v>4025</v>
      </c>
      <c r="P32" s="10">
        <v>71031</v>
      </c>
      <c r="Q32" s="8">
        <f t="shared" si="2"/>
        <v>1075.00999999999</v>
      </c>
      <c r="R32" s="13">
        <v>69955.99</v>
      </c>
      <c r="S32" s="10">
        <v>234550</v>
      </c>
      <c r="T32" s="9" t="s">
        <v>73</v>
      </c>
    </row>
    <row r="33" customFormat="1" ht="18" customHeight="1" spans="1:20">
      <c r="A33" s="8">
        <v>30</v>
      </c>
      <c r="B33" s="9" t="s">
        <v>76</v>
      </c>
      <c r="C33" s="10">
        <v>46</v>
      </c>
      <c r="D33" s="9" t="s">
        <v>72</v>
      </c>
      <c r="E33" s="10">
        <v>38</v>
      </c>
      <c r="F33" s="16">
        <v>8990</v>
      </c>
      <c r="G33" s="10">
        <v>7</v>
      </c>
      <c r="H33" s="9" t="s">
        <v>61</v>
      </c>
      <c r="I33" s="10"/>
      <c r="J33" s="16">
        <v>306</v>
      </c>
      <c r="K33" s="10">
        <v>32</v>
      </c>
      <c r="L33" s="10">
        <v>351030</v>
      </c>
      <c r="M33" s="10">
        <v>419037</v>
      </c>
      <c r="N33" s="12">
        <v>68007</v>
      </c>
      <c r="O33" s="10">
        <f t="shared" si="0"/>
        <v>3474</v>
      </c>
      <c r="P33" s="10">
        <v>64533</v>
      </c>
      <c r="Q33" s="8">
        <f t="shared" si="2"/>
        <v>1484.46</v>
      </c>
      <c r="R33" s="13">
        <v>63048.54</v>
      </c>
      <c r="S33" s="10">
        <v>212521.875</v>
      </c>
      <c r="T33" s="9" t="s">
        <v>73</v>
      </c>
    </row>
    <row r="34" customFormat="1" ht="18" customHeight="1" spans="1:20">
      <c r="A34" s="8">
        <v>31</v>
      </c>
      <c r="B34" s="9" t="s">
        <v>77</v>
      </c>
      <c r="C34" s="10">
        <v>51</v>
      </c>
      <c r="D34" s="9" t="s">
        <v>78</v>
      </c>
      <c r="E34" s="10">
        <v>38</v>
      </c>
      <c r="F34" s="16">
        <v>8990</v>
      </c>
      <c r="G34" s="10">
        <v>7</v>
      </c>
      <c r="H34" s="9" t="s">
        <v>61</v>
      </c>
      <c r="I34" s="10"/>
      <c r="J34" s="16">
        <v>185</v>
      </c>
      <c r="K34" s="10">
        <v>32</v>
      </c>
      <c r="L34" s="10">
        <v>295076</v>
      </c>
      <c r="M34" s="10">
        <v>330712</v>
      </c>
      <c r="N34" s="12">
        <v>35636</v>
      </c>
      <c r="O34" s="10">
        <f t="shared" si="0"/>
        <v>4000</v>
      </c>
      <c r="P34" s="10">
        <v>31636</v>
      </c>
      <c r="Q34" s="8">
        <f t="shared" si="2"/>
        <v>2252.45</v>
      </c>
      <c r="R34" s="13">
        <v>29383.55</v>
      </c>
      <c r="S34" s="10">
        <v>111362.5</v>
      </c>
      <c r="T34" s="9" t="s">
        <v>73</v>
      </c>
    </row>
    <row r="35" customFormat="1" ht="18" customHeight="1" spans="1:20">
      <c r="A35" s="8">
        <v>32</v>
      </c>
      <c r="B35" s="9" t="s">
        <v>79</v>
      </c>
      <c r="C35" s="10">
        <v>51</v>
      </c>
      <c r="D35" s="9" t="s">
        <v>78</v>
      </c>
      <c r="E35" s="10">
        <v>38</v>
      </c>
      <c r="F35" s="16">
        <v>8990</v>
      </c>
      <c r="G35" s="10">
        <v>7</v>
      </c>
      <c r="H35" s="9" t="s">
        <v>61</v>
      </c>
      <c r="I35" s="10"/>
      <c r="J35" s="16">
        <v>346</v>
      </c>
      <c r="K35" s="10">
        <v>32</v>
      </c>
      <c r="L35" s="10">
        <v>365344</v>
      </c>
      <c r="M35" s="10">
        <v>442827</v>
      </c>
      <c r="N35" s="12">
        <v>77483</v>
      </c>
      <c r="O35" s="10">
        <f t="shared" si="0"/>
        <v>5438</v>
      </c>
      <c r="P35" s="10">
        <v>72045</v>
      </c>
      <c r="Q35" s="8">
        <f t="shared" si="2"/>
        <v>2534.34</v>
      </c>
      <c r="R35" s="13">
        <v>69510.66</v>
      </c>
      <c r="S35" s="10">
        <v>242134.375</v>
      </c>
      <c r="T35" s="9" t="s">
        <v>73</v>
      </c>
    </row>
    <row r="36" ht="16.5" spans="1:20">
      <c r="A36" s="17" t="s">
        <v>80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>
        <f>SUM(P4:P35)</f>
        <v>803073</v>
      </c>
      <c r="Q36" s="17">
        <f>SUM(Q4:Q35)</f>
        <v>22120.94</v>
      </c>
      <c r="R36" s="17">
        <f>SUM(R4:R35)</f>
        <v>780952.06</v>
      </c>
      <c r="S36" s="17"/>
      <c r="T36" s="17"/>
    </row>
    <row r="40" spans="1:20">
      <c r="D40" t="s">
        <v>81</v>
      </c>
    </row>
  </sheetData>
  <mergeCells count="3">
    <mergeCell ref="A1:T1"/>
    <mergeCell ref="A2:D2"/>
    <mergeCell ref="A36:N36"/>
  </mergeCells>
  <printOptions horizontalCentered="1"/>
  <pageMargins left="0" right="0" top="0" bottom="0" header="0.298611111111111" footer="0.298611111111111"/>
  <pageSetup paperSize="9" scale="5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Apple pen</cp:lastModifiedBy>
  <dcterms:created xsi:type="dcterms:W3CDTF">2023-08-19T03:15:00Z</dcterms:created>
  <dcterms:modified xsi:type="dcterms:W3CDTF">2026-09-17T08:00:39Z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473F5A6F3A294217B577CA7DAD2CD961_13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