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2月份" sheetId="1" r:id="rId1"/>
  </sheets>
  <definedNames>
    <definedName name="_xlnm._FilterDatabase" localSheetId="0" hidden="1">'2月份'!$P$6:$P$33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<sst xmlns="http://schemas.openxmlformats.org/spreadsheetml/2006/main" count="77" uniqueCount="54">
  <si>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 xml:space="preserve"> 陆 丰 市 2026 年 2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</si>
  <si>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</si>
  <si>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</si>
  <si>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</si>
  <si>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</si>
  <si>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</si>
  <si>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</si>
  <si>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</si>
  <si>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</si>
  <si>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</si>
  <si>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</si>
  <si>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</si>
  <si>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</si>
  <si>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</si>
  <si>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</si>
  <si>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</si>
  <si>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</si>
  <si>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</si>
  <si>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</si>
  <si>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</si>
  <si>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</si>
  <si>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</si>
  <si>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</si>
  <si>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</si>
  <si>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</si>
  <si>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</si>
  <si>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</si>
  <si>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</si>
  <si>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</si>
  <si>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</si>
  <si>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</si>
  <si>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</si>
  <si>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</si>
  <si>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</si>
  <si>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/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</si>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</sst>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#,##0.0_ "/>
    <numFmt numFmtId="183" formatCode="0_);[Red]\(0\)"/>
  </numFmts>
  <fonts count="28">
    <font>
      <sz val="12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20"/>
      <name val="仿宋"/>
      <family val="3"/>
      <charset val="134"/>
    </font>
    <font>
      <sz val="10"/>
      <name val="仿宋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176" fontId="2" fillId="0" borderId="0" xfId="0" applyNumberFormat="1" applyFont="1" applyFill="1" applyBorder="1"/>
    <xf numFmtId="177" fontId="2" fillId="0" borderId="0" xfId="0" applyNumberFormat="1" applyFont="1" applyFill="1" applyBorder="1"/>
    <xf numFmtId="178" fontId="2" fillId="0" borderId="0" xfId="0" applyNumberFormat="1" applyFont="1" applyFill="1" applyBorder="1"/>
    <xf numFmtId="179" fontId="2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80" fontId="2" fillId="0" borderId="10" xfId="0" applyNumberFormat="1" applyFont="1" applyFill="1" applyBorder="1" applyAlignment="1">
      <alignment vertical="center"/>
    </xf>
    <xf numFmtId="177" fontId="2" fillId="0" borderId="10" xfId="0" applyNumberFormat="1" applyFont="1" applyFill="1" applyBorder="1" applyAlignment="1">
      <alignment vertical="center"/>
    </xf>
    <xf numFmtId="181" fontId="2" fillId="0" borderId="10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80" fontId="2" fillId="0" borderId="10" xfId="0" applyNumberFormat="1" applyFont="1" applyFill="1" applyBorder="1" applyAlignment="1">
      <alignment horizontal="right" vertical="center"/>
    </xf>
    <xf numFmtId="177" fontId="2" fillId="0" borderId="1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/>
    </xf>
    <xf numFmtId="177" fontId="1" fillId="0" borderId="8" xfId="0" applyNumberFormat="1" applyFont="1" applyFill="1" applyBorder="1" applyAlignment="1">
      <alignment vertical="center"/>
    </xf>
    <xf numFmtId="178" fontId="1" fillId="0" borderId="10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8" fontId="1" fillId="0" borderId="15" xfId="0" applyNumberFormat="1" applyFont="1" applyFill="1" applyBorder="1" applyAlignment="1">
      <alignment vertical="center"/>
    </xf>
    <xf numFmtId="0" fontId="2" fillId="0" borderId="16" xfId="0" applyFont="1" applyFill="1" applyBorder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vertical="center"/>
    </xf>
    <xf numFmtId="182" fontId="2" fillId="0" borderId="1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 wrapText="1"/>
    </xf>
    <xf numFmtId="182" fontId="1" fillId="0" borderId="10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82" fontId="1" fillId="0" borderId="15" xfId="0" applyNumberFormat="1" applyFont="1" applyFill="1" applyBorder="1" applyAlignment="1">
      <alignment vertical="center"/>
    </xf>
    <xf numFmtId="183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/>
    <xf numFmtId="178" fontId="2" fillId="0" borderId="0" xfId="0" applyNumberFormat="1" applyFont="1" applyFill="1"/>
    <xf numFmtId="177" fontId="1" fillId="0" borderId="0" xfId="0" applyNumberFormat="1" applyFont="1" applyFill="1" applyBorder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6"/>
  <sheetViews>
    <sheetView tabSelected="1" zoomScale="80" zoomScaleNormal="80" zoomScaleSheetLayoutView="60" workbookViewId="0">
      <pane ySplit="5" topLeftCell="A6" activePane="bottomLeft" state="frozen"/>
      <selection/>
      <selection pane="bottomLeft" activeCell="P21" sqref="P21"/>
    </sheetView>
  </sheetViews>
  <sheetFormatPr defaultColWidth="9" defaultRowHeight="14.25"/>
  <cols>
    <col min="1" max="1" width="31.1" style="3" customWidth="1"/>
    <col min="2" max="2" width="12.5" style="4" customWidth="1"/>
    <col min="3" max="3" width="11.6" style="3" hidden="1" customWidth="1"/>
    <col min="4" max="4" width="12.1" style="3" hidden="1" customWidth="1"/>
    <col min="5" max="5" width="12.4" style="5" hidden="1" customWidth="1"/>
    <col min="6" max="6" width="14" style="5" customWidth="1"/>
    <col min="7" max="7" width="14.6" style="5" hidden="1" customWidth="1"/>
    <col min="8" max="9" width="14" style="6" customWidth="1"/>
    <col min="10" max="10" width="14" style="7" customWidth="1"/>
    <col min="11" max="13" width="14" style="6" customWidth="1"/>
    <col min="14" max="14" width="15.9" style="7"/>
    <col min="15" max="15" width="29.9" style="3" customWidth="1"/>
    <col min="16" max="17" width="12.625" style="3"/>
    <col min="18" max="18" width="15.3083333333333" style="3" customWidth="1"/>
    <col min="19" max="16384" width="9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70"/>
      <c r="K1" s="8"/>
      <c r="L1" s="8"/>
      <c r="M1" s="8"/>
      <c r="N1" s="8"/>
      <c r="O1" s="8"/>
    </row>
    <row r="2" ht="19.5" spans="1:15">
      <c r="A2" s="9">
        <v>46081</v>
      </c>
      <c r="B2" s="10"/>
      <c r="C2" s="11"/>
      <c r="D2" s="11"/>
      <c r="E2" s="12"/>
      <c r="F2" s="12"/>
      <c r="G2" s="12"/>
      <c r="H2" s="13"/>
      <c r="I2" s="13"/>
      <c r="J2" s="71"/>
      <c r="K2" s="13"/>
      <c r="L2" s="13"/>
      <c r="M2" s="13"/>
      <c r="N2" s="72"/>
      <c r="O2" s="39" t="s">
        <v>1</v>
      </c>
    </row>
    <row r="3" ht="17.1" customHeight="1" spans="1:15">
      <c r="A3" s="14"/>
      <c r="B3" s="15" t="s">
        <v>2</v>
      </c>
      <c r="C3" s="16" t="s">
        <v>3</v>
      </c>
      <c r="D3" s="16"/>
      <c r="E3" s="16"/>
      <c r="F3" s="17" t="s">
        <v>4</v>
      </c>
      <c r="G3" s="18" t="s">
        <v>5</v>
      </c>
      <c r="H3" s="19" t="s">
        <v>6</v>
      </c>
      <c r="I3" s="19" t="s">
        <v>7</v>
      </c>
      <c r="J3" s="73" t="s">
        <v>7</v>
      </c>
      <c r="K3" s="19" t="s">
        <v>8</v>
      </c>
      <c r="L3" s="19" t="s">
        <v>6</v>
      </c>
      <c r="M3" s="19" t="s">
        <v>7</v>
      </c>
      <c r="N3" s="73" t="s">
        <v>7</v>
      </c>
      <c r="O3" s="74"/>
    </row>
    <row r="4" ht="17.1" customHeight="1" spans="1:15">
      <c r="A4" s="20" t="s">
        <v>9</v>
      </c>
      <c r="B4" s="21" t="s">
        <v>10</v>
      </c>
      <c r="C4" s="22"/>
      <c r="D4" s="22"/>
      <c r="E4" s="22"/>
      <c r="F4" s="23" t="s">
        <v>11</v>
      </c>
      <c r="G4" s="24" t="s">
        <v>12</v>
      </c>
      <c r="H4" s="25" t="s">
        <v>13</v>
      </c>
      <c r="I4" s="25" t="s">
        <v>14</v>
      </c>
      <c r="J4" s="75" t="s">
        <v>14</v>
      </c>
      <c r="K4" s="25" t="s">
        <v>11</v>
      </c>
      <c r="L4" s="25" t="s">
        <v>15</v>
      </c>
      <c r="M4" s="25" t="s">
        <v>16</v>
      </c>
      <c r="N4" s="75" t="s">
        <v>16</v>
      </c>
      <c r="O4" s="76" t="s">
        <v>17</v>
      </c>
    </row>
    <row r="5" ht="17.1" customHeight="1" spans="1:15">
      <c r="A5" s="26"/>
      <c r="B5" s="27" t="s">
        <v>18</v>
      </c>
      <c r="C5" s="28" t="s">
        <v>19</v>
      </c>
      <c r="D5" s="28" t="s">
        <v>20</v>
      </c>
      <c r="E5" s="29" t="s">
        <v>21</v>
      </c>
      <c r="F5" s="30" t="s">
        <v>18</v>
      </c>
      <c r="G5" s="31" t="s">
        <v>22</v>
      </c>
      <c r="H5" s="32" t="s">
        <v>11</v>
      </c>
      <c r="I5" s="32" t="s">
        <v>23</v>
      </c>
      <c r="J5" s="77" t="s">
        <v>24</v>
      </c>
      <c r="K5" s="32" t="s">
        <v>18</v>
      </c>
      <c r="L5" s="32" t="s">
        <v>11</v>
      </c>
      <c r="M5" s="32" t="s">
        <v>23</v>
      </c>
      <c r="N5" s="77" t="s">
        <v>24</v>
      </c>
      <c r="O5" s="78"/>
    </row>
    <row r="6" ht="23.25" customHeight="1" spans="1:18">
      <c r="A6" s="33" t="s">
        <v>25</v>
      </c>
      <c r="B6" s="34"/>
      <c r="C6" s="35"/>
      <c r="D6" s="35"/>
      <c r="E6" s="36"/>
      <c r="F6" s="36">
        <v>20700</v>
      </c>
      <c r="G6" s="37"/>
      <c r="H6" s="36">
        <v>13353</v>
      </c>
      <c r="I6" s="79">
        <v>7347</v>
      </c>
      <c r="J6" s="80">
        <v>55.0213435183105</v>
      </c>
      <c r="K6" s="36">
        <v>15596</v>
      </c>
      <c r="L6" s="36">
        <v>1096</v>
      </c>
      <c r="M6" s="79">
        <v>14500</v>
      </c>
      <c r="N6" s="80">
        <v>1322.99270072993</v>
      </c>
      <c r="O6" s="81"/>
      <c r="Q6" s="2"/>
      <c r="R6" s="99"/>
    </row>
    <row r="7" ht="23.25" customHeight="1" spans="1:18">
      <c r="A7" s="33" t="s">
        <v>26</v>
      </c>
      <c r="B7" s="34"/>
      <c r="C7" s="35"/>
      <c r="D7" s="35"/>
      <c r="E7" s="36"/>
      <c r="F7" s="36">
        <v>0</v>
      </c>
      <c r="G7" s="37"/>
      <c r="H7" s="36">
        <v>208</v>
      </c>
      <c r="I7" s="79">
        <v>-208</v>
      </c>
      <c r="J7" s="80">
        <v>-100</v>
      </c>
      <c r="K7" s="36">
        <v>0</v>
      </c>
      <c r="L7" s="36">
        <v>208</v>
      </c>
      <c r="M7" s="79">
        <v>-208</v>
      </c>
      <c r="N7" s="80">
        <v>-100</v>
      </c>
      <c r="O7" s="82"/>
      <c r="Q7" s="2"/>
      <c r="R7" s="99"/>
    </row>
    <row r="8" ht="23.25" customHeight="1" spans="1:18">
      <c r="A8" s="33" t="s">
        <v>27</v>
      </c>
      <c r="B8" s="34"/>
      <c r="C8" s="35"/>
      <c r="D8" s="35"/>
      <c r="E8" s="36"/>
      <c r="F8" s="36">
        <v>10102</v>
      </c>
      <c r="G8" s="37"/>
      <c r="H8" s="36">
        <v>8887</v>
      </c>
      <c r="I8" s="79">
        <v>1215</v>
      </c>
      <c r="J8" s="80">
        <v>13.6716552267357</v>
      </c>
      <c r="K8" s="36">
        <v>7547</v>
      </c>
      <c r="L8" s="36">
        <v>1893</v>
      </c>
      <c r="M8" s="79">
        <v>5654</v>
      </c>
      <c r="N8" s="80">
        <v>298.679344955098</v>
      </c>
      <c r="O8" s="82"/>
      <c r="Q8" s="2"/>
      <c r="R8" s="99"/>
    </row>
    <row r="9" ht="23.25" customHeight="1" spans="1:18">
      <c r="A9" s="33" t="s">
        <v>28</v>
      </c>
      <c r="B9" s="34"/>
      <c r="C9" s="35"/>
      <c r="D9" s="35"/>
      <c r="E9" s="36"/>
      <c r="F9" s="36">
        <v>48093</v>
      </c>
      <c r="G9" s="37"/>
      <c r="H9" s="36">
        <v>32208</v>
      </c>
      <c r="I9" s="79">
        <v>15885</v>
      </c>
      <c r="J9" s="80">
        <v>49.320044709389</v>
      </c>
      <c r="K9" s="36">
        <v>25360</v>
      </c>
      <c r="L9" s="36">
        <v>4570</v>
      </c>
      <c r="M9" s="79">
        <v>20790</v>
      </c>
      <c r="N9" s="80">
        <v>454.92341356674</v>
      </c>
      <c r="O9" s="83"/>
      <c r="Q9" s="2"/>
      <c r="R9" s="99"/>
    </row>
    <row r="10" ht="23.25" customHeight="1" spans="1:18">
      <c r="A10" s="33" t="s">
        <v>29</v>
      </c>
      <c r="B10" s="34"/>
      <c r="C10" s="35"/>
      <c r="D10" s="35"/>
      <c r="E10" s="36"/>
      <c r="F10" s="36">
        <v>467</v>
      </c>
      <c r="G10" s="37"/>
      <c r="H10" s="36">
        <v>175</v>
      </c>
      <c r="I10" s="79">
        <v>292</v>
      </c>
      <c r="J10" s="80">
        <v>166.857142857143</v>
      </c>
      <c r="K10" s="36">
        <v>459</v>
      </c>
      <c r="L10" s="36">
        <v>88</v>
      </c>
      <c r="M10" s="79">
        <v>371</v>
      </c>
      <c r="N10" s="80">
        <v>421.590909090909</v>
      </c>
      <c r="O10" s="83"/>
      <c r="Q10" s="2"/>
      <c r="R10" s="99"/>
    </row>
    <row r="11" ht="23.25" customHeight="1" spans="1:18">
      <c r="A11" s="33" t="s">
        <v>30</v>
      </c>
      <c r="B11" s="34"/>
      <c r="C11" s="35"/>
      <c r="D11" s="35"/>
      <c r="E11" s="36"/>
      <c r="F11" s="36">
        <v>1532</v>
      </c>
      <c r="G11" s="37"/>
      <c r="H11" s="36">
        <v>922</v>
      </c>
      <c r="I11" s="79">
        <v>610</v>
      </c>
      <c r="J11" s="80">
        <v>66.1605206073753</v>
      </c>
      <c r="K11" s="36">
        <v>1310</v>
      </c>
      <c r="L11" s="36">
        <v>287</v>
      </c>
      <c r="M11" s="79">
        <v>1023</v>
      </c>
      <c r="N11" s="80">
        <v>356.445993031359</v>
      </c>
      <c r="O11" s="82"/>
      <c r="Q11" s="2"/>
      <c r="R11" s="99"/>
    </row>
    <row r="12" ht="23.25" customHeight="1" spans="1:18">
      <c r="A12" s="33" t="s">
        <v>31</v>
      </c>
      <c r="B12" s="34"/>
      <c r="C12" s="35"/>
      <c r="D12" s="35"/>
      <c r="E12" s="36"/>
      <c r="F12" s="36">
        <v>41245</v>
      </c>
      <c r="G12" s="37"/>
      <c r="H12" s="36">
        <v>37147</v>
      </c>
      <c r="I12" s="79">
        <v>4098</v>
      </c>
      <c r="J12" s="80">
        <v>11.0318464478962</v>
      </c>
      <c r="K12" s="36">
        <v>13570</v>
      </c>
      <c r="L12" s="36">
        <v>9838</v>
      </c>
      <c r="M12" s="79">
        <v>3732</v>
      </c>
      <c r="N12" s="80">
        <v>37.934539540557</v>
      </c>
      <c r="O12" s="82"/>
      <c r="Q12" s="2"/>
      <c r="R12" s="99"/>
    </row>
    <row r="13" ht="23.25" customHeight="1" spans="1:18">
      <c r="A13" s="33" t="s">
        <v>32</v>
      </c>
      <c r="B13" s="34"/>
      <c r="C13" s="35"/>
      <c r="D13" s="35"/>
      <c r="E13" s="36"/>
      <c r="F13" s="36">
        <v>105852</v>
      </c>
      <c r="G13" s="37"/>
      <c r="H13" s="36">
        <v>78425</v>
      </c>
      <c r="I13" s="79">
        <v>27427</v>
      </c>
      <c r="J13" s="80">
        <v>34.9722664966529</v>
      </c>
      <c r="K13" s="36">
        <v>10047</v>
      </c>
      <c r="L13" s="36">
        <v>1503</v>
      </c>
      <c r="M13" s="79">
        <v>8544</v>
      </c>
      <c r="N13" s="80">
        <v>568.463073852295</v>
      </c>
      <c r="O13" s="82"/>
      <c r="Q13" s="2"/>
      <c r="R13" s="99"/>
    </row>
    <row r="14" ht="23.25" customHeight="1" spans="1:18">
      <c r="A14" s="33" t="s">
        <v>33</v>
      </c>
      <c r="B14" s="34"/>
      <c r="C14" s="35"/>
      <c r="D14" s="35"/>
      <c r="E14" s="36"/>
      <c r="F14" s="36">
        <v>860</v>
      </c>
      <c r="G14" s="37"/>
      <c r="H14" s="36">
        <v>125</v>
      </c>
      <c r="I14" s="79">
        <v>735</v>
      </c>
      <c r="J14" s="80">
        <v>588</v>
      </c>
      <c r="K14" s="36">
        <v>720</v>
      </c>
      <c r="L14" s="36">
        <v>0</v>
      </c>
      <c r="M14" s="79">
        <v>720</v>
      </c>
      <c r="N14" s="80" t="s">
        <v>34</v>
      </c>
      <c r="O14" s="84"/>
      <c r="Q14" s="2"/>
      <c r="R14" s="99"/>
    </row>
    <row r="15" ht="23.25" customHeight="1" spans="1:18">
      <c r="A15" s="33" t="s">
        <v>35</v>
      </c>
      <c r="B15" s="34"/>
      <c r="C15" s="35"/>
      <c r="D15" s="35"/>
      <c r="E15" s="36"/>
      <c r="F15" s="36">
        <v>3934</v>
      </c>
      <c r="G15" s="37"/>
      <c r="H15" s="36">
        <v>5565</v>
      </c>
      <c r="I15" s="79">
        <v>-1631</v>
      </c>
      <c r="J15" s="80">
        <v>-29.3081761006289</v>
      </c>
      <c r="K15" s="36">
        <v>3130</v>
      </c>
      <c r="L15" s="36">
        <v>1883</v>
      </c>
      <c r="M15" s="79">
        <v>1247</v>
      </c>
      <c r="N15" s="80">
        <v>66.2241104620287</v>
      </c>
      <c r="O15" s="84"/>
      <c r="Q15" s="2"/>
      <c r="R15" s="99"/>
    </row>
    <row r="16" ht="24" customHeight="1" spans="1:18">
      <c r="A16" s="33" t="s">
        <v>36</v>
      </c>
      <c r="B16" s="34"/>
      <c r="C16" s="35"/>
      <c r="D16" s="35"/>
      <c r="E16" s="36"/>
      <c r="F16" s="36">
        <v>18725</v>
      </c>
      <c r="G16" s="37"/>
      <c r="H16" s="36">
        <v>8834</v>
      </c>
      <c r="I16" s="79">
        <v>9891</v>
      </c>
      <c r="J16" s="80">
        <v>111.965134706815</v>
      </c>
      <c r="K16" s="36">
        <v>15437</v>
      </c>
      <c r="L16" s="36">
        <v>3059</v>
      </c>
      <c r="M16" s="79">
        <v>12378</v>
      </c>
      <c r="N16" s="80">
        <v>404.642039882314</v>
      </c>
      <c r="O16" s="82"/>
      <c r="Q16" s="2"/>
      <c r="R16" s="99"/>
    </row>
    <row r="17" ht="24" customHeight="1" spans="1:18">
      <c r="A17" s="38" t="s">
        <v>37</v>
      </c>
      <c r="B17" s="34"/>
      <c r="C17" s="39"/>
      <c r="D17" s="40"/>
      <c r="E17" s="41"/>
      <c r="F17" s="36">
        <v>5101</v>
      </c>
      <c r="G17" s="37"/>
      <c r="H17" s="41">
        <v>6114</v>
      </c>
      <c r="I17" s="85">
        <v>-1013</v>
      </c>
      <c r="J17" s="80">
        <v>-16.5685312397776</v>
      </c>
      <c r="K17" s="36">
        <v>3747</v>
      </c>
      <c r="L17" s="36">
        <v>2260</v>
      </c>
      <c r="M17" s="85">
        <v>1487</v>
      </c>
      <c r="N17" s="80">
        <v>65.7964601769911</v>
      </c>
      <c r="O17" s="86"/>
      <c r="Q17" s="2"/>
      <c r="R17" s="99"/>
    </row>
    <row r="18" ht="23.25" customHeight="1" spans="1:18">
      <c r="A18" s="33" t="s">
        <v>38</v>
      </c>
      <c r="B18" s="34"/>
      <c r="C18" s="35"/>
      <c r="D18" s="35"/>
      <c r="E18" s="36"/>
      <c r="F18" s="36">
        <v>1933</v>
      </c>
      <c r="G18" s="37"/>
      <c r="H18" s="36">
        <v>94</v>
      </c>
      <c r="I18" s="79">
        <v>1839</v>
      </c>
      <c r="J18" s="80">
        <v>1956.3829787234</v>
      </c>
      <c r="K18" s="36">
        <v>364</v>
      </c>
      <c r="L18" s="36">
        <v>3</v>
      </c>
      <c r="M18" s="79">
        <v>361</v>
      </c>
      <c r="N18" s="80">
        <v>12033.3333333333</v>
      </c>
      <c r="O18" s="82"/>
      <c r="Q18" s="2"/>
      <c r="R18" s="99"/>
    </row>
    <row r="19" ht="23.25" customHeight="1" spans="1:18">
      <c r="A19" s="33" t="s">
        <v>39</v>
      </c>
      <c r="B19" s="34"/>
      <c r="C19" s="35"/>
      <c r="D19" s="35"/>
      <c r="E19" s="36"/>
      <c r="F19" s="36">
        <v>299</v>
      </c>
      <c r="G19" s="37"/>
      <c r="H19" s="36">
        <v>250</v>
      </c>
      <c r="I19" s="79">
        <v>49</v>
      </c>
      <c r="J19" s="80">
        <v>19.6</v>
      </c>
      <c r="K19" s="36">
        <v>231</v>
      </c>
      <c r="L19" s="36">
        <v>71</v>
      </c>
      <c r="M19" s="79">
        <v>160</v>
      </c>
      <c r="N19" s="80">
        <v>225.352112676056</v>
      </c>
      <c r="O19" s="82"/>
      <c r="Q19" s="2"/>
      <c r="R19" s="99"/>
    </row>
    <row r="20" ht="23.25" customHeight="1" spans="1:18">
      <c r="A20" s="33" t="s">
        <v>40</v>
      </c>
      <c r="B20" s="34"/>
      <c r="C20" s="35"/>
      <c r="D20" s="35"/>
      <c r="E20" s="36"/>
      <c r="F20" s="36">
        <v>20</v>
      </c>
      <c r="G20" s="37"/>
      <c r="H20" s="36">
        <v>0</v>
      </c>
      <c r="I20" s="79">
        <v>20</v>
      </c>
      <c r="J20" s="80" t="s">
        <v>34</v>
      </c>
      <c r="K20" s="36">
        <v>20</v>
      </c>
      <c r="L20" s="36">
        <v>0</v>
      </c>
      <c r="M20" s="79">
        <v>20</v>
      </c>
      <c r="N20" s="80" t="s">
        <v>34</v>
      </c>
      <c r="O20" s="82"/>
      <c r="Q20" s="2"/>
      <c r="R20" s="99"/>
    </row>
    <row r="21" ht="23.25" customHeight="1" spans="1:18">
      <c r="A21" s="33" t="s">
        <v>41</v>
      </c>
      <c r="B21" s="34"/>
      <c r="C21" s="35"/>
      <c r="D21" s="35"/>
      <c r="E21" s="36"/>
      <c r="F21" s="36">
        <v>1322</v>
      </c>
      <c r="G21" s="37"/>
      <c r="H21" s="36">
        <v>812</v>
      </c>
      <c r="I21" s="79">
        <v>510</v>
      </c>
      <c r="J21" s="80">
        <v>62.807881773399</v>
      </c>
      <c r="K21" s="36">
        <v>1139</v>
      </c>
      <c r="L21" s="36">
        <v>235</v>
      </c>
      <c r="M21" s="79">
        <v>904</v>
      </c>
      <c r="N21" s="80">
        <v>384.68085106383</v>
      </c>
      <c r="O21" s="82"/>
      <c r="Q21" s="2"/>
      <c r="R21" s="99"/>
    </row>
    <row r="22" ht="23.25" customHeight="1" spans="1:18">
      <c r="A22" s="33" t="s">
        <v>42</v>
      </c>
      <c r="B22" s="34"/>
      <c r="C22" s="35"/>
      <c r="D22" s="35"/>
      <c r="E22" s="36"/>
      <c r="F22" s="36">
        <v>3514</v>
      </c>
      <c r="G22" s="37"/>
      <c r="H22" s="36">
        <v>2971</v>
      </c>
      <c r="I22" s="79">
        <v>543</v>
      </c>
      <c r="J22" s="80">
        <v>18.2766745203635</v>
      </c>
      <c r="K22" s="36">
        <v>1923</v>
      </c>
      <c r="L22" s="36">
        <v>1526</v>
      </c>
      <c r="M22" s="79">
        <v>397</v>
      </c>
      <c r="N22" s="80">
        <v>26.0157273918742</v>
      </c>
      <c r="O22" s="84"/>
      <c r="Q22" s="2"/>
      <c r="R22" s="99"/>
    </row>
    <row r="23" ht="23.25" customHeight="1" spans="1:18">
      <c r="A23" s="33" t="s">
        <v>43</v>
      </c>
      <c r="B23" s="34"/>
      <c r="C23" s="35"/>
      <c r="D23" s="35"/>
      <c r="E23" s="36"/>
      <c r="F23" s="36">
        <v>0</v>
      </c>
      <c r="G23" s="37"/>
      <c r="H23" s="36">
        <v>0</v>
      </c>
      <c r="I23" s="79">
        <v>0</v>
      </c>
      <c r="J23" s="80" t="s">
        <v>34</v>
      </c>
      <c r="K23" s="36">
        <v>0</v>
      </c>
      <c r="L23" s="36">
        <v>0</v>
      </c>
      <c r="M23" s="79">
        <v>0</v>
      </c>
      <c r="N23" s="80" t="s">
        <v>34</v>
      </c>
      <c r="O23" s="82"/>
      <c r="Q23" s="2"/>
      <c r="R23" s="99"/>
    </row>
    <row r="24" ht="23.25" customHeight="1" spans="1:18">
      <c r="A24" s="33" t="s">
        <v>44</v>
      </c>
      <c r="B24" s="34"/>
      <c r="C24" s="35"/>
      <c r="D24" s="35"/>
      <c r="E24" s="36"/>
      <c r="F24" s="36">
        <v>1316</v>
      </c>
      <c r="G24" s="37"/>
      <c r="H24" s="36">
        <v>1125</v>
      </c>
      <c r="I24" s="79">
        <v>191</v>
      </c>
      <c r="J24" s="80">
        <v>16.9777777777778</v>
      </c>
      <c r="K24" s="36">
        <v>1206</v>
      </c>
      <c r="L24" s="36">
        <v>538</v>
      </c>
      <c r="M24" s="79">
        <v>668</v>
      </c>
      <c r="N24" s="80">
        <v>124.163568773234</v>
      </c>
      <c r="O24" s="82"/>
      <c r="Q24" s="2"/>
      <c r="R24" s="99"/>
    </row>
    <row r="25" ht="23.25" customHeight="1" spans="1:18">
      <c r="A25" s="33" t="s">
        <v>45</v>
      </c>
      <c r="B25" s="34"/>
      <c r="C25" s="42"/>
      <c r="D25" s="42"/>
      <c r="E25" s="36"/>
      <c r="F25" s="36">
        <v>0</v>
      </c>
      <c r="G25" s="37"/>
      <c r="H25" s="36">
        <v>448</v>
      </c>
      <c r="I25" s="79">
        <v>-448</v>
      </c>
      <c r="J25" s="80">
        <v>-100</v>
      </c>
      <c r="K25" s="36">
        <v>0</v>
      </c>
      <c r="L25" s="36">
        <v>448</v>
      </c>
      <c r="M25" s="79">
        <v>-448</v>
      </c>
      <c r="N25" s="80">
        <v>-100</v>
      </c>
      <c r="O25" s="82"/>
      <c r="Q25" s="2"/>
      <c r="R25" s="99"/>
    </row>
    <row r="26" ht="23.25" customHeight="1" spans="1:18">
      <c r="A26" s="33" t="s">
        <v>46</v>
      </c>
      <c r="B26" s="34"/>
      <c r="C26" s="42"/>
      <c r="D26" s="42"/>
      <c r="E26" s="36"/>
      <c r="F26" s="36">
        <v>0</v>
      </c>
      <c r="G26" s="37"/>
      <c r="H26" s="36">
        <v>0</v>
      </c>
      <c r="I26" s="79">
        <v>0</v>
      </c>
      <c r="J26" s="80" t="s">
        <v>34</v>
      </c>
      <c r="K26" s="36">
        <v>0</v>
      </c>
      <c r="L26" s="36">
        <v>0</v>
      </c>
      <c r="M26" s="79">
        <v>0</v>
      </c>
      <c r="N26" s="80" t="s">
        <v>34</v>
      </c>
      <c r="O26" s="82"/>
      <c r="Q26" s="2"/>
      <c r="R26" s="99"/>
    </row>
    <row r="27" ht="23.25" customHeight="1" spans="1:18">
      <c r="A27" s="33" t="s">
        <v>47</v>
      </c>
      <c r="B27" s="34"/>
      <c r="C27" s="42"/>
      <c r="D27" s="42"/>
      <c r="E27" s="36"/>
      <c r="F27" s="36"/>
      <c r="G27" s="37"/>
      <c r="H27" s="36"/>
      <c r="I27" s="79">
        <v>0</v>
      </c>
      <c r="J27" s="80" t="s">
        <v>34</v>
      </c>
      <c r="K27" s="36">
        <v>0</v>
      </c>
      <c r="L27" s="36">
        <v>0</v>
      </c>
      <c r="M27" s="79">
        <v>0</v>
      </c>
      <c r="N27" s="80" t="s">
        <v>34</v>
      </c>
      <c r="O27" s="82"/>
      <c r="Q27" s="2"/>
      <c r="R27" s="99"/>
    </row>
    <row r="28" s="1" customFormat="1" ht="23.25" customHeight="1" spans="1:18">
      <c r="A28" s="33" t="s">
        <v>48</v>
      </c>
      <c r="B28" s="34"/>
      <c r="C28" s="42"/>
      <c r="D28" s="42"/>
      <c r="E28" s="36"/>
      <c r="F28" s="36">
        <v>88</v>
      </c>
      <c r="G28" s="37"/>
      <c r="H28" s="36">
        <v>58</v>
      </c>
      <c r="I28" s="79">
        <v>30</v>
      </c>
      <c r="J28" s="80">
        <v>51.7241379310345</v>
      </c>
      <c r="K28" s="36">
        <v>58</v>
      </c>
      <c r="L28" s="36">
        <v>24</v>
      </c>
      <c r="M28" s="79">
        <v>34</v>
      </c>
      <c r="N28" s="80">
        <v>141.666666666667</v>
      </c>
      <c r="O28" s="82"/>
      <c r="P28" s="3"/>
      <c r="Q28" s="2"/>
      <c r="R28" s="99"/>
    </row>
    <row r="29" s="1" customFormat="1" ht="23.25" customHeight="1" spans="1:17">
      <c r="A29" s="43" t="s">
        <v>49</v>
      </c>
      <c r="B29" s="44">
        <f t="shared" ref="B29:F29" si="0">SUM(B6:B28)</f>
        <v>0</v>
      </c>
      <c r="C29" s="45">
        <f t="shared" si="0"/>
        <v>0</v>
      </c>
      <c r="D29" s="45">
        <f t="shared" si="0"/>
        <v>0</v>
      </c>
      <c r="E29" s="46">
        <f t="shared" si="0"/>
        <v>0</v>
      </c>
      <c r="F29" s="45">
        <v>265103</v>
      </c>
      <c r="G29" s="47" t="e">
        <v>#DIV/0!</v>
      </c>
      <c r="H29" s="46">
        <v>197721</v>
      </c>
      <c r="I29" s="45">
        <v>67382</v>
      </c>
      <c r="J29" s="87">
        <v>34.079334011056</v>
      </c>
      <c r="K29" s="45">
        <v>101864</v>
      </c>
      <c r="L29" s="45">
        <v>29530</v>
      </c>
      <c r="M29" s="45">
        <v>72334</v>
      </c>
      <c r="N29" s="87">
        <v>244.950897392482</v>
      </c>
      <c r="O29" s="88"/>
      <c r="P29" s="3"/>
      <c r="Q29" s="2"/>
    </row>
    <row r="30" ht="23.25" customHeight="1" spans="1:17">
      <c r="A30" s="48" t="s">
        <v>50</v>
      </c>
      <c r="B30" s="44"/>
      <c r="C30" s="42"/>
      <c r="D30" s="42"/>
      <c r="E30" s="36"/>
      <c r="F30" s="45">
        <v>61073</v>
      </c>
      <c r="G30" s="47"/>
      <c r="H30" s="45">
        <v>48301</v>
      </c>
      <c r="I30" s="45">
        <v>12772</v>
      </c>
      <c r="J30" s="87">
        <v>26.4425167180804</v>
      </c>
      <c r="K30" s="46">
        <v>31503</v>
      </c>
      <c r="L30" s="46">
        <v>13478</v>
      </c>
      <c r="M30" s="45">
        <v>18025</v>
      </c>
      <c r="N30" s="87">
        <v>133.736459415344</v>
      </c>
      <c r="O30" s="89"/>
      <c r="Q30" s="2"/>
    </row>
    <row r="31" ht="23.25" customHeight="1" spans="1:17">
      <c r="A31" s="49" t="s">
        <v>51</v>
      </c>
      <c r="B31" s="44"/>
      <c r="C31" s="50"/>
      <c r="D31" s="50"/>
      <c r="E31" s="51"/>
      <c r="F31" s="52">
        <v>18</v>
      </c>
      <c r="G31" s="47"/>
      <c r="H31" s="52">
        <v>428</v>
      </c>
      <c r="I31" s="45">
        <v>-410</v>
      </c>
      <c r="J31" s="87">
        <v>-95.7943925233645</v>
      </c>
      <c r="K31" s="46">
        <v>18</v>
      </c>
      <c r="L31" s="46">
        <v>14</v>
      </c>
      <c r="M31" s="45">
        <v>4</v>
      </c>
      <c r="N31" s="87">
        <v>28.5714285714286</v>
      </c>
      <c r="O31" s="90"/>
      <c r="Q31" s="2"/>
    </row>
    <row r="32" ht="23.25" customHeight="1" spans="1:17">
      <c r="A32" s="49" t="s">
        <v>52</v>
      </c>
      <c r="B32" s="44"/>
      <c r="C32" s="50"/>
      <c r="D32" s="50"/>
      <c r="E32" s="51"/>
      <c r="F32" s="52">
        <v>0</v>
      </c>
      <c r="G32" s="47"/>
      <c r="H32" s="46">
        <v>0</v>
      </c>
      <c r="I32" s="45">
        <v>0</v>
      </c>
      <c r="J32" s="87" t="s">
        <v>34</v>
      </c>
      <c r="K32" s="46">
        <v>0</v>
      </c>
      <c r="L32" s="46">
        <v>0</v>
      </c>
      <c r="M32" s="45">
        <v>0</v>
      </c>
      <c r="N32" s="87" t="s">
        <v>34</v>
      </c>
      <c r="O32" s="90"/>
      <c r="Q32" s="2"/>
    </row>
    <row r="33" ht="23.25" customHeight="1" spans="1:17">
      <c r="A33" s="53" t="s">
        <v>53</v>
      </c>
      <c r="B33" s="54">
        <f>B29+B30+B31+B32</f>
        <v>0</v>
      </c>
      <c r="C33" s="55">
        <f>C29+C30+C31</f>
        <v>0</v>
      </c>
      <c r="D33" s="55">
        <f>D29+D30+D31</f>
        <v>0</v>
      </c>
      <c r="E33" s="55">
        <f>E29+E30+E31</f>
        <v>0</v>
      </c>
      <c r="F33" s="55">
        <v>326194</v>
      </c>
      <c r="G33" s="47" t="e">
        <v>#DIV/0!</v>
      </c>
      <c r="H33" s="56">
        <v>246450</v>
      </c>
      <c r="I33" s="56">
        <v>79744</v>
      </c>
      <c r="J33" s="91">
        <v>32.3570703996754</v>
      </c>
      <c r="K33" s="56">
        <v>133385</v>
      </c>
      <c r="L33" s="56">
        <v>43022</v>
      </c>
      <c r="M33" s="56">
        <v>90363</v>
      </c>
      <c r="N33" s="91">
        <v>210.03904978848</v>
      </c>
      <c r="O33" s="92"/>
      <c r="Q33" s="2"/>
    </row>
    <row r="34" spans="1:8">
      <c r="A34" s="57"/>
      <c r="B34" s="57"/>
      <c r="C34" s="57"/>
      <c r="D34" s="57"/>
      <c r="E34" s="57"/>
      <c r="F34" s="57"/>
      <c r="G34" s="57"/>
      <c r="H34" s="57"/>
    </row>
    <row r="35" s="2" customFormat="1" spans="1:14">
      <c r="A35" s="58"/>
      <c r="E35" s="59"/>
      <c r="F35" s="59"/>
      <c r="J35" s="93"/>
      <c r="K35" s="94"/>
      <c r="L35" s="94"/>
      <c r="M35" s="95"/>
      <c r="N35" s="93"/>
    </row>
    <row r="39" ht="13.05" customHeight="1" spans="1:14">
      <c r="A39" s="60"/>
      <c r="B39" s="61"/>
      <c r="C39" s="60"/>
      <c r="D39" s="60"/>
      <c r="E39" s="62"/>
      <c r="G39" s="62"/>
      <c r="H39" s="63"/>
      <c r="I39" s="63"/>
      <c r="J39" s="96"/>
      <c r="K39" s="63"/>
      <c r="L39" s="63"/>
      <c r="M39" s="63"/>
      <c r="N39" s="96"/>
    </row>
    <row r="40" spans="1:14">
      <c r="A40" s="64"/>
      <c r="B40" s="65"/>
      <c r="N40" s="97"/>
    </row>
    <row r="41" spans="3:14">
      <c r="C41" s="66"/>
      <c r="D41" s="66"/>
      <c r="E41" s="67"/>
      <c r="F41" s="67"/>
      <c r="G41" s="67"/>
      <c r="H41" s="68"/>
      <c r="I41" s="68"/>
      <c r="J41" s="98"/>
      <c r="K41" s="68"/>
      <c r="L41" s="68"/>
      <c r="M41" s="68"/>
      <c r="N41" s="98"/>
    </row>
    <row r="42" spans="1:14">
      <c r="A42" s="66"/>
      <c r="B42" s="69"/>
      <c r="C42" s="66"/>
      <c r="D42" s="66"/>
      <c r="E42" s="67"/>
      <c r="F42" s="67"/>
      <c r="G42" s="67"/>
      <c r="H42" s="68"/>
      <c r="I42" s="68"/>
      <c r="J42" s="98"/>
      <c r="K42" s="68"/>
      <c r="L42" s="68"/>
      <c r="M42" s="68"/>
      <c r="N42" s="98"/>
    </row>
    <row r="43" spans="3:14">
      <c r="C43" s="66"/>
      <c r="D43" s="66"/>
      <c r="E43" s="67"/>
      <c r="F43" s="67"/>
      <c r="G43" s="67"/>
      <c r="H43" s="68"/>
      <c r="I43" s="68"/>
      <c r="J43" s="98"/>
      <c r="K43" s="68"/>
      <c r="L43" s="68"/>
      <c r="M43" s="68"/>
      <c r="N43" s="98"/>
    </row>
    <row r="76" spans="2:14">
      <c r="B76" s="3"/>
      <c r="F76" s="3"/>
      <c r="G76" s="3"/>
      <c r="H76" s="3"/>
      <c r="I76" s="3"/>
      <c r="M76" s="3"/>
      <c r="N76" s="97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5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2026-03-02T03:14:00Z</dcterms:created>
  <dcterms:modified xsi:type="dcterms:W3CDTF">2026-03-02T03:14:57Z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E08ED0182E2E4E1F95C4CCB52E709864_11</vt:lpwstr>
  </property>
  <property fmtid="{D5CDD505-2E9C-101B-9397-08002B2CF9AE}" pid="3" name="KSOProductBuildVer">
    <vt:lpwstr>2052-12.1.0.17857</vt:lpwstr>
  </property>
</Properties>
</file>