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2026年2月" sheetId="1" r:id="rId1"/>
  </sheets>
  <definedNames>
    <definedName name="_xlnm._FilterDatabase" localSheetId="0" hidden="1">'2026年2月'!$A$5:$M$35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<sst xmlns="http://schemas.openxmlformats.org/spreadsheetml/2006/main" count="70" uniqueCount="52">
  <si>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陆 丰 市 2026 年 2 月 财 政 预 算 收 入 完 成 情 况 表</t>
  </si>
  <si>
    <t xml:space="preserve">                        单位：万元</t>
  </si>
  <si>
    <t>年 度</t>
  </si>
  <si>
    <t>累 计</t>
  </si>
  <si>
    <t>占  年</t>
  </si>
  <si>
    <t>上 年</t>
  </si>
  <si>
    <t>比上年</t>
  </si>
  <si>
    <t>本 月</t>
  </si>
  <si>
    <t>收 入 项 目</t>
  </si>
  <si>
    <t>预 算</t>
  </si>
  <si>
    <t>完 成</t>
  </si>
  <si>
    <t>预  算</t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</si>
  <si>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</si>
  <si>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</si>
  <si>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</si>
  <si>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</si>
  <si>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</si>
  <si>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</si>
  <si>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</si>
  <si>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</si>
  <si>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</si>
  <si>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</si>
  <si>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</si>
  <si>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</si>
  <si>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</si>
  <si>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</si>
  <si>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/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</si>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</sst>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_);[Red]\(#,##0\)"/>
    <numFmt numFmtId="182" formatCode="#,##0.00_ "/>
    <numFmt numFmtId="183" formatCode="#,##0.0_ "/>
  </numFmts>
  <fonts count="27"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20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9" fontId="3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180" fontId="3" fillId="0" borderId="8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80" fontId="1" fillId="0" borderId="8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181" fontId="3" fillId="0" borderId="11" xfId="0" applyNumberFormat="1" applyFont="1" applyFill="1" applyBorder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181" fontId="1" fillId="0" borderId="11" xfId="0" applyNumberFormat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178" fontId="3" fillId="0" borderId="11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right" vertical="center"/>
    </xf>
    <xf numFmtId="178" fontId="3" fillId="0" borderId="13" xfId="0" applyNumberFormat="1" applyFont="1" applyFill="1" applyBorder="1" applyAlignment="1">
      <alignment horizontal="right" vertical="center"/>
    </xf>
    <xf numFmtId="178" fontId="3" fillId="0" borderId="13" xfId="0" applyNumberFormat="1" applyFont="1" applyFill="1" applyBorder="1" applyAlignment="1">
      <alignment vertical="center"/>
    </xf>
    <xf numFmtId="180" fontId="3" fillId="0" borderId="1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3" fontId="1" fillId="0" borderId="0" xfId="0" applyNumberFormat="1" applyFont="1" applyFill="1">
      <alignment vertical="center"/>
    </xf>
    <xf numFmtId="182" fontId="1" fillId="0" borderId="0" xfId="0" applyNumberFormat="1" applyFont="1" applyFill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78" fontId="2" fillId="2" borderId="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83" fontId="3" fillId="0" borderId="8" xfId="0" applyNumberFormat="1" applyFont="1" applyFill="1" applyBorder="1" applyAlignment="1">
      <alignment vertical="center"/>
    </xf>
    <xf numFmtId="179" fontId="3" fillId="0" borderId="17" xfId="0" applyNumberFormat="1" applyFont="1" applyFill="1" applyBorder="1" applyAlignment="1">
      <alignment vertical="center"/>
    </xf>
    <xf numFmtId="43" fontId="3" fillId="0" borderId="0" xfId="0" applyNumberFormat="1" applyFont="1" applyFill="1" applyAlignment="1">
      <alignment vertical="center"/>
    </xf>
    <xf numFmtId="183" fontId="1" fillId="0" borderId="8" xfId="0" applyNumberFormat="1" applyFont="1" applyFill="1" applyBorder="1" applyAlignment="1">
      <alignment vertical="center"/>
    </xf>
    <xf numFmtId="177" fontId="3" fillId="0" borderId="13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80" zoomScaleNormal="80" workbookViewId="0">
      <selection activeCell="A3" sqref="A3"/>
    </sheetView>
  </sheetViews>
  <sheetFormatPr defaultColWidth="9" defaultRowHeight="14.25"/>
  <cols>
    <col min="1" max="1" width="37.6" style="7" customWidth="1"/>
    <col min="2" max="3" width="12.1" style="7" customWidth="1"/>
    <col min="4" max="4" width="12.1" style="8" hidden="1" customWidth="1" outlineLevel="1"/>
    <col min="5" max="5" width="12.1" style="7" customWidth="1" collapsed="1"/>
    <col min="6" max="7" width="12.1" style="7" customWidth="1"/>
    <col min="8" max="8" width="12.1" style="9" customWidth="1"/>
    <col min="9" max="9" width="12.1" style="10" customWidth="1"/>
    <col min="10" max="10" width="12.1" style="7" customWidth="1"/>
    <col min="11" max="11" width="14.05" style="7" customWidth="1"/>
    <col min="12" max="12" width="24.1" style="7" customWidth="1"/>
    <col min="13" max="13" width="9" style="7" customWidth="1"/>
    <col min="14" max="16384" width="9" style="7"/>
  </cols>
  <sheetData>
    <row r="1" s="1" customFormat="1" ht="32.2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20.25" customHeight="1" spans="1:12">
      <c r="A2" s="12">
        <v>46081</v>
      </c>
      <c r="B2" s="12"/>
      <c r="C2" s="13"/>
      <c r="D2" s="14"/>
      <c r="E2" s="13"/>
      <c r="F2" s="13"/>
      <c r="G2" s="13"/>
      <c r="H2" s="15"/>
      <c r="I2" s="54"/>
      <c r="J2" s="55"/>
      <c r="K2" s="56"/>
      <c r="L2" s="57" t="s">
        <v>1</v>
      </c>
    </row>
    <row r="3" s="2" customFormat="1" ht="18.75" customHeight="1" spans="1:12">
      <c r="A3" s="16"/>
      <c r="B3" s="17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58" t="s">
        <v>5</v>
      </c>
      <c r="J3" s="17" t="s">
        <v>6</v>
      </c>
      <c r="K3" s="17" t="s">
        <v>6</v>
      </c>
      <c r="L3" s="59"/>
    </row>
    <row r="4" s="3" customFormat="1" ht="18.75" customHeight="1" spans="1:12">
      <c r="A4" s="20" t="s">
        <v>8</v>
      </c>
      <c r="B4" s="21" t="s">
        <v>9</v>
      </c>
      <c r="C4" s="21" t="s">
        <v>10</v>
      </c>
      <c r="D4" s="22" t="s">
        <v>11</v>
      </c>
      <c r="E4" s="21" t="s">
        <v>12</v>
      </c>
      <c r="F4" s="21" t="s">
        <v>13</v>
      </c>
      <c r="G4" s="21" t="s">
        <v>13</v>
      </c>
      <c r="H4" s="23" t="s">
        <v>10</v>
      </c>
      <c r="I4" s="60" t="s">
        <v>14</v>
      </c>
      <c r="J4" s="21" t="s">
        <v>15</v>
      </c>
      <c r="K4" s="21" t="s">
        <v>15</v>
      </c>
      <c r="L4" s="61" t="s">
        <v>16</v>
      </c>
    </row>
    <row r="5" s="4" customFormat="1" ht="18.75" customHeight="1" spans="1:12">
      <c r="A5" s="24"/>
      <c r="B5" s="25" t="s">
        <v>17</v>
      </c>
      <c r="C5" s="25" t="s">
        <v>17</v>
      </c>
      <c r="D5" s="26" t="s">
        <v>18</v>
      </c>
      <c r="E5" s="25" t="s">
        <v>10</v>
      </c>
      <c r="F5" s="25" t="s">
        <v>19</v>
      </c>
      <c r="G5" s="25" t="s">
        <v>20</v>
      </c>
      <c r="H5" s="27" t="s">
        <v>17</v>
      </c>
      <c r="I5" s="62" t="s">
        <v>10</v>
      </c>
      <c r="J5" s="25" t="s">
        <v>19</v>
      </c>
      <c r="K5" s="25" t="s">
        <v>20</v>
      </c>
      <c r="L5" s="63"/>
    </row>
    <row r="6" s="5" customFormat="1" ht="24" customHeight="1" spans="1:13">
      <c r="A6" s="28" t="s">
        <v>21</v>
      </c>
      <c r="B6" s="29">
        <f>SUM(B7:B20)</f>
        <v>0</v>
      </c>
      <c r="C6" s="30">
        <v>17309</v>
      </c>
      <c r="D6" s="30" t="e">
        <v>#DIV/0!</v>
      </c>
      <c r="E6" s="30">
        <v>10534</v>
      </c>
      <c r="F6" s="30">
        <v>6775</v>
      </c>
      <c r="G6" s="31">
        <v>64.3155496487564</v>
      </c>
      <c r="H6" s="30">
        <v>6594</v>
      </c>
      <c r="I6" s="30">
        <v>4382</v>
      </c>
      <c r="J6" s="31">
        <v>2212</v>
      </c>
      <c r="K6" s="64">
        <v>50.4792332268371</v>
      </c>
      <c r="L6" s="65"/>
      <c r="M6" s="66"/>
    </row>
    <row r="7" s="1" customFormat="1" ht="24" customHeight="1" spans="1:13">
      <c r="A7" s="32" t="s">
        <v>22</v>
      </c>
      <c r="B7" s="33"/>
      <c r="C7" s="34">
        <v>6525</v>
      </c>
      <c r="D7" s="35"/>
      <c r="E7" s="34">
        <v>3343</v>
      </c>
      <c r="F7" s="35">
        <v>3182</v>
      </c>
      <c r="G7" s="36">
        <v>95.1839664971583</v>
      </c>
      <c r="H7" s="34">
        <v>3725</v>
      </c>
      <c r="I7" s="34">
        <v>1417</v>
      </c>
      <c r="J7" s="36">
        <v>2308</v>
      </c>
      <c r="K7" s="67">
        <v>162.87932251235</v>
      </c>
      <c r="L7" s="65"/>
      <c r="M7" s="66"/>
    </row>
    <row r="8" s="1" customFormat="1" ht="24" customHeight="1" spans="1:13">
      <c r="A8" s="32" t="s">
        <v>23</v>
      </c>
      <c r="B8" s="33"/>
      <c r="C8" s="34">
        <v>5083</v>
      </c>
      <c r="D8" s="35"/>
      <c r="E8" s="34">
        <v>2070</v>
      </c>
      <c r="F8" s="35">
        <v>3013</v>
      </c>
      <c r="G8" s="36">
        <v>145.555555555556</v>
      </c>
      <c r="H8" s="34">
        <v>408</v>
      </c>
      <c r="I8" s="34">
        <v>94</v>
      </c>
      <c r="J8" s="36">
        <v>314</v>
      </c>
      <c r="K8" s="67">
        <v>334.042553191489</v>
      </c>
      <c r="L8" s="65"/>
      <c r="M8" s="66"/>
    </row>
    <row r="9" s="1" customFormat="1" ht="24" customHeight="1" spans="1:13">
      <c r="A9" s="32" t="s">
        <v>24</v>
      </c>
      <c r="B9" s="33"/>
      <c r="C9" s="34">
        <v>960</v>
      </c>
      <c r="D9" s="35"/>
      <c r="E9" s="34">
        <v>459</v>
      </c>
      <c r="F9" s="35">
        <v>501</v>
      </c>
      <c r="G9" s="36">
        <v>109.150326797386</v>
      </c>
      <c r="H9" s="34">
        <v>274</v>
      </c>
      <c r="I9" s="34">
        <v>130</v>
      </c>
      <c r="J9" s="36">
        <v>144</v>
      </c>
      <c r="K9" s="67">
        <v>110.769230769231</v>
      </c>
      <c r="L9" s="65"/>
      <c r="M9" s="66"/>
    </row>
    <row r="10" s="1" customFormat="1" ht="24" customHeight="1" spans="1:13">
      <c r="A10" s="32" t="s">
        <v>25</v>
      </c>
      <c r="B10" s="33"/>
      <c r="C10" s="34">
        <v>1</v>
      </c>
      <c r="D10" s="35"/>
      <c r="E10" s="34">
        <v>4</v>
      </c>
      <c r="F10" s="35">
        <v>-3</v>
      </c>
      <c r="G10" s="36">
        <v>-75</v>
      </c>
      <c r="H10" s="34">
        <v>0</v>
      </c>
      <c r="I10" s="34">
        <v>0</v>
      </c>
      <c r="J10" s="36">
        <v>0</v>
      </c>
      <c r="K10" s="67" t="s">
        <v>26</v>
      </c>
      <c r="L10" s="65"/>
      <c r="M10" s="66"/>
    </row>
    <row r="11" s="1" customFormat="1" ht="24" customHeight="1" spans="1:13">
      <c r="A11" s="32" t="s">
        <v>27</v>
      </c>
      <c r="B11" s="33"/>
      <c r="C11" s="34">
        <v>1162</v>
      </c>
      <c r="D11" s="35"/>
      <c r="E11" s="34">
        <v>1145</v>
      </c>
      <c r="F11" s="35">
        <v>17</v>
      </c>
      <c r="G11" s="36">
        <v>1.48471615720524</v>
      </c>
      <c r="H11" s="34">
        <v>751</v>
      </c>
      <c r="I11" s="34">
        <v>638</v>
      </c>
      <c r="J11" s="36">
        <v>113</v>
      </c>
      <c r="K11" s="67">
        <v>17.7115987460815</v>
      </c>
      <c r="L11" s="65"/>
      <c r="M11" s="66"/>
    </row>
    <row r="12" s="1" customFormat="1" ht="24" customHeight="1" spans="1:13">
      <c r="A12" s="32" t="s">
        <v>28</v>
      </c>
      <c r="B12" s="33"/>
      <c r="C12" s="34">
        <v>389</v>
      </c>
      <c r="D12" s="35"/>
      <c r="E12" s="34">
        <v>105</v>
      </c>
      <c r="F12" s="35">
        <v>284</v>
      </c>
      <c r="G12" s="36">
        <v>270.47619047619</v>
      </c>
      <c r="H12" s="34">
        <v>59</v>
      </c>
      <c r="I12" s="34">
        <v>25</v>
      </c>
      <c r="J12" s="36">
        <v>34</v>
      </c>
      <c r="K12" s="67">
        <v>136</v>
      </c>
      <c r="L12" s="65"/>
      <c r="M12" s="66"/>
    </row>
    <row r="13" s="1" customFormat="1" ht="24" customHeight="1" spans="1:13">
      <c r="A13" s="32" t="s">
        <v>29</v>
      </c>
      <c r="B13" s="33"/>
      <c r="C13" s="34">
        <v>303</v>
      </c>
      <c r="D13" s="35"/>
      <c r="E13" s="34">
        <v>567</v>
      </c>
      <c r="F13" s="35">
        <v>-264</v>
      </c>
      <c r="G13" s="36">
        <v>-46.5608465608466</v>
      </c>
      <c r="H13" s="34">
        <v>52</v>
      </c>
      <c r="I13" s="34">
        <v>57</v>
      </c>
      <c r="J13" s="36">
        <v>-5</v>
      </c>
      <c r="K13" s="67">
        <v>-8.7719298245614</v>
      </c>
      <c r="L13" s="65"/>
      <c r="M13" s="66"/>
    </row>
    <row r="14" s="1" customFormat="1" ht="24" customHeight="1" spans="1:13">
      <c r="A14" s="32" t="s">
        <v>30</v>
      </c>
      <c r="B14" s="33"/>
      <c r="C14" s="34">
        <v>149</v>
      </c>
      <c r="D14" s="35"/>
      <c r="E14" s="34">
        <v>53</v>
      </c>
      <c r="F14" s="35">
        <v>96</v>
      </c>
      <c r="G14" s="36">
        <v>181.132075471698</v>
      </c>
      <c r="H14" s="34">
        <v>44</v>
      </c>
      <c r="I14" s="34">
        <v>3</v>
      </c>
      <c r="J14" s="36">
        <v>41</v>
      </c>
      <c r="K14" s="67">
        <v>1366.66666666667</v>
      </c>
      <c r="L14" s="65"/>
      <c r="M14" s="66"/>
    </row>
    <row r="15" s="1" customFormat="1" ht="24" customHeight="1" spans="1:13">
      <c r="A15" s="32" t="s">
        <v>31</v>
      </c>
      <c r="B15" s="33"/>
      <c r="C15" s="34">
        <v>617</v>
      </c>
      <c r="D15" s="35"/>
      <c r="E15" s="34">
        <v>242</v>
      </c>
      <c r="F15" s="35">
        <v>375</v>
      </c>
      <c r="G15" s="36">
        <v>154.95867768595</v>
      </c>
      <c r="H15" s="34">
        <v>313</v>
      </c>
      <c r="I15" s="34">
        <v>82</v>
      </c>
      <c r="J15" s="36">
        <v>231</v>
      </c>
      <c r="K15" s="67">
        <v>281.707317073171</v>
      </c>
      <c r="L15" s="65"/>
      <c r="M15" s="66"/>
    </row>
    <row r="16" s="1" customFormat="1" ht="24" customHeight="1" spans="1:13">
      <c r="A16" s="37" t="s">
        <v>32</v>
      </c>
      <c r="B16" s="33"/>
      <c r="C16" s="34">
        <v>400</v>
      </c>
      <c r="D16" s="35"/>
      <c r="E16" s="34">
        <v>391</v>
      </c>
      <c r="F16" s="35">
        <v>9</v>
      </c>
      <c r="G16" s="36">
        <v>2.30179028132992</v>
      </c>
      <c r="H16" s="34">
        <v>236</v>
      </c>
      <c r="I16" s="34">
        <v>220</v>
      </c>
      <c r="J16" s="36">
        <v>16</v>
      </c>
      <c r="K16" s="67">
        <v>7.27272727272727</v>
      </c>
      <c r="L16" s="65"/>
      <c r="M16" s="66"/>
    </row>
    <row r="17" s="1" customFormat="1" ht="24" customHeight="1" spans="1:13">
      <c r="A17" s="37" t="s">
        <v>33</v>
      </c>
      <c r="B17" s="33"/>
      <c r="C17" s="34">
        <v>40</v>
      </c>
      <c r="D17" s="35"/>
      <c r="E17" s="34">
        <v>39</v>
      </c>
      <c r="F17" s="35">
        <v>1</v>
      </c>
      <c r="G17" s="36">
        <v>2.56410256410256</v>
      </c>
      <c r="H17" s="34">
        <v>3</v>
      </c>
      <c r="I17" s="34">
        <v>0</v>
      </c>
      <c r="J17" s="36">
        <v>3</v>
      </c>
      <c r="K17" s="67" t="s">
        <v>26</v>
      </c>
      <c r="L17" s="65"/>
      <c r="M17" s="66"/>
    </row>
    <row r="18" s="1" customFormat="1" ht="24" customHeight="1" spans="1:13">
      <c r="A18" s="32" t="s">
        <v>34</v>
      </c>
      <c r="B18" s="33"/>
      <c r="C18" s="34">
        <v>567</v>
      </c>
      <c r="D18" s="35"/>
      <c r="E18" s="34">
        <v>1444</v>
      </c>
      <c r="F18" s="35">
        <v>-877</v>
      </c>
      <c r="G18" s="36">
        <v>-60.7340720221607</v>
      </c>
      <c r="H18" s="34">
        <v>0</v>
      </c>
      <c r="I18" s="34">
        <v>1444</v>
      </c>
      <c r="J18" s="36">
        <v>-1444</v>
      </c>
      <c r="K18" s="67">
        <v>-100</v>
      </c>
      <c r="L18" s="65"/>
      <c r="M18" s="66"/>
    </row>
    <row r="19" s="1" customFormat="1" ht="24" customHeight="1" spans="1:13">
      <c r="A19" s="32" t="s">
        <v>35</v>
      </c>
      <c r="B19" s="33"/>
      <c r="C19" s="34">
        <v>1113</v>
      </c>
      <c r="D19" s="35"/>
      <c r="E19" s="34">
        <v>672</v>
      </c>
      <c r="F19" s="35">
        <v>441</v>
      </c>
      <c r="G19" s="36">
        <v>65.625</v>
      </c>
      <c r="H19" s="34">
        <v>729</v>
      </c>
      <c r="I19" s="34">
        <v>272</v>
      </c>
      <c r="J19" s="36">
        <v>457</v>
      </c>
      <c r="K19" s="67">
        <v>168.014705882353</v>
      </c>
      <c r="L19" s="65"/>
      <c r="M19" s="66"/>
    </row>
    <row r="20" s="1" customFormat="1" ht="24" customHeight="1" spans="1:13">
      <c r="A20" s="32" t="s">
        <v>36</v>
      </c>
      <c r="B20" s="33"/>
      <c r="C20" s="34">
        <v>0</v>
      </c>
      <c r="D20" s="35"/>
      <c r="E20" s="34">
        <v>0</v>
      </c>
      <c r="F20" s="35">
        <v>0</v>
      </c>
      <c r="G20" s="36" t="s">
        <v>26</v>
      </c>
      <c r="H20" s="34">
        <v>0</v>
      </c>
      <c r="I20" s="34">
        <v>0</v>
      </c>
      <c r="J20" s="36">
        <v>0</v>
      </c>
      <c r="K20" s="67" t="s">
        <v>26</v>
      </c>
      <c r="L20" s="65"/>
      <c r="M20" s="66"/>
    </row>
    <row r="21" s="5" customFormat="1" ht="24" customHeight="1" spans="1:13">
      <c r="A21" s="38" t="s">
        <v>37</v>
      </c>
      <c r="B21" s="39">
        <f>SUM(B22:B29)</f>
        <v>0</v>
      </c>
      <c r="C21" s="40">
        <v>8950</v>
      </c>
      <c r="D21" s="30" t="e">
        <v>#DIV/0!</v>
      </c>
      <c r="E21" s="40">
        <v>5851</v>
      </c>
      <c r="F21" s="30">
        <v>3099</v>
      </c>
      <c r="G21" s="31">
        <v>52.9653050760554</v>
      </c>
      <c r="H21" s="40">
        <v>538</v>
      </c>
      <c r="I21" s="40">
        <v>1359</v>
      </c>
      <c r="J21" s="31">
        <v>-821</v>
      </c>
      <c r="K21" s="64">
        <v>-60.4120676968359</v>
      </c>
      <c r="L21" s="65"/>
      <c r="M21" s="66"/>
    </row>
    <row r="22" s="1" customFormat="1" ht="24" customHeight="1" spans="1:13">
      <c r="A22" s="32" t="s">
        <v>38</v>
      </c>
      <c r="B22" s="41"/>
      <c r="C22" s="34">
        <v>854</v>
      </c>
      <c r="D22" s="35"/>
      <c r="E22" s="34">
        <v>1558</v>
      </c>
      <c r="F22" s="35">
        <v>-704</v>
      </c>
      <c r="G22" s="36">
        <v>-45.186136071887</v>
      </c>
      <c r="H22" s="34">
        <v>538</v>
      </c>
      <c r="I22" s="34">
        <v>430</v>
      </c>
      <c r="J22" s="36">
        <v>108</v>
      </c>
      <c r="K22" s="67">
        <v>25.1162790697674</v>
      </c>
      <c r="L22" s="65"/>
      <c r="M22" s="66"/>
    </row>
    <row r="23" s="1" customFormat="1" ht="24" customHeight="1" spans="1:13">
      <c r="A23" s="32" t="s">
        <v>39</v>
      </c>
      <c r="B23" s="41"/>
      <c r="C23" s="34">
        <v>0</v>
      </c>
      <c r="D23" s="35"/>
      <c r="E23" s="34">
        <v>500</v>
      </c>
      <c r="F23" s="35">
        <v>-500</v>
      </c>
      <c r="G23" s="36">
        <v>-100</v>
      </c>
      <c r="H23" s="34">
        <v>0</v>
      </c>
      <c r="I23" s="34">
        <v>124</v>
      </c>
      <c r="J23" s="36">
        <v>-124</v>
      </c>
      <c r="K23" s="67">
        <v>-100</v>
      </c>
      <c r="L23" s="65"/>
      <c r="M23" s="66"/>
    </row>
    <row r="24" s="1" customFormat="1" ht="24" customHeight="1" spans="1:13">
      <c r="A24" s="32" t="s">
        <v>40</v>
      </c>
      <c r="B24" s="41"/>
      <c r="C24" s="34">
        <v>0</v>
      </c>
      <c r="D24" s="35"/>
      <c r="E24" s="34">
        <v>1989</v>
      </c>
      <c r="F24" s="35">
        <v>-1989</v>
      </c>
      <c r="G24" s="36">
        <v>-100</v>
      </c>
      <c r="H24" s="34">
        <v>0</v>
      </c>
      <c r="I24" s="34">
        <v>422</v>
      </c>
      <c r="J24" s="36">
        <v>-422</v>
      </c>
      <c r="K24" s="67">
        <v>-100</v>
      </c>
      <c r="L24" s="65"/>
      <c r="M24" s="66"/>
    </row>
    <row r="25" s="1" customFormat="1" ht="24" customHeight="1" spans="1:13">
      <c r="A25" s="32" t="s">
        <v>41</v>
      </c>
      <c r="B25" s="42"/>
      <c r="C25" s="34">
        <v>8096</v>
      </c>
      <c r="D25" s="35"/>
      <c r="E25" s="34">
        <v>814</v>
      </c>
      <c r="F25" s="35">
        <v>7282</v>
      </c>
      <c r="G25" s="36">
        <v>894.594594594595</v>
      </c>
      <c r="H25" s="34">
        <v>0</v>
      </c>
      <c r="I25" s="34">
        <v>83</v>
      </c>
      <c r="J25" s="36">
        <v>-83</v>
      </c>
      <c r="K25" s="67">
        <v>-100</v>
      </c>
      <c r="L25" s="65"/>
      <c r="M25" s="66"/>
    </row>
    <row r="26" s="1" customFormat="1" ht="24" customHeight="1" spans="1:13">
      <c r="A26" s="32" t="s">
        <v>42</v>
      </c>
      <c r="B26" s="42"/>
      <c r="C26" s="34">
        <v>0</v>
      </c>
      <c r="D26" s="35"/>
      <c r="E26" s="34">
        <v>122</v>
      </c>
      <c r="F26" s="35">
        <v>-122</v>
      </c>
      <c r="G26" s="36">
        <v>-100</v>
      </c>
      <c r="H26" s="34">
        <v>0</v>
      </c>
      <c r="I26" s="34">
        <v>0</v>
      </c>
      <c r="J26" s="36">
        <v>0</v>
      </c>
      <c r="K26" s="67" t="s">
        <v>26</v>
      </c>
      <c r="L26" s="65"/>
      <c r="M26" s="66"/>
    </row>
    <row r="27" s="1" customFormat="1" ht="24" customHeight="1" spans="1:13">
      <c r="A27" s="32" t="s">
        <v>43</v>
      </c>
      <c r="B27" s="42"/>
      <c r="C27" s="34">
        <v>0</v>
      </c>
      <c r="D27" s="35"/>
      <c r="E27" s="34">
        <v>63</v>
      </c>
      <c r="F27" s="35">
        <v>-63</v>
      </c>
      <c r="G27" s="36">
        <v>-100</v>
      </c>
      <c r="H27" s="34">
        <v>0</v>
      </c>
      <c r="I27" s="34">
        <v>0</v>
      </c>
      <c r="J27" s="36">
        <v>0</v>
      </c>
      <c r="K27" s="67" t="s">
        <v>26</v>
      </c>
      <c r="L27" s="65"/>
      <c r="M27" s="66"/>
    </row>
    <row r="28" s="1" customFormat="1" ht="24" customHeight="1" spans="1:13">
      <c r="A28" s="32" t="s">
        <v>44</v>
      </c>
      <c r="B28" s="41"/>
      <c r="C28" s="34">
        <v>0</v>
      </c>
      <c r="D28" s="35"/>
      <c r="E28" s="34">
        <v>801</v>
      </c>
      <c r="F28" s="35">
        <v>-801</v>
      </c>
      <c r="G28" s="36">
        <v>-100</v>
      </c>
      <c r="H28" s="34">
        <v>0</v>
      </c>
      <c r="I28" s="34">
        <v>800</v>
      </c>
      <c r="J28" s="36">
        <v>-800</v>
      </c>
      <c r="K28" s="67">
        <v>-100</v>
      </c>
      <c r="L28" s="65"/>
      <c r="M28" s="66"/>
    </row>
    <row r="29" s="1" customFormat="1" ht="24" customHeight="1" spans="1:13">
      <c r="A29" s="32" t="s">
        <v>45</v>
      </c>
      <c r="B29" s="41"/>
      <c r="C29" s="34">
        <v>0</v>
      </c>
      <c r="D29" s="35"/>
      <c r="E29" s="34">
        <v>4</v>
      </c>
      <c r="F29" s="35">
        <v>-4</v>
      </c>
      <c r="G29" s="36">
        <v>-100</v>
      </c>
      <c r="H29" s="34">
        <v>0</v>
      </c>
      <c r="I29" s="34">
        <v>-500</v>
      </c>
      <c r="J29" s="36">
        <v>500</v>
      </c>
      <c r="K29" s="67">
        <v>-100</v>
      </c>
      <c r="L29" s="65"/>
      <c r="M29" s="66"/>
    </row>
    <row r="30" s="6" customFormat="1" ht="24" customHeight="1" spans="1:13">
      <c r="A30" s="43" t="s">
        <v>46</v>
      </c>
      <c r="B30" s="39">
        <f>B6+B21</f>
        <v>0</v>
      </c>
      <c r="C30" s="40">
        <v>26259</v>
      </c>
      <c r="D30" s="30" t="e">
        <v>#DIV/0!</v>
      </c>
      <c r="E30" s="44">
        <v>16385</v>
      </c>
      <c r="F30" s="30">
        <v>9874</v>
      </c>
      <c r="G30" s="31">
        <v>60.2624351541044</v>
      </c>
      <c r="H30" s="40">
        <v>7132</v>
      </c>
      <c r="I30" s="40">
        <v>5741</v>
      </c>
      <c r="J30" s="31">
        <v>1391</v>
      </c>
      <c r="K30" s="64">
        <v>24.229228357429</v>
      </c>
      <c r="L30" s="65"/>
      <c r="M30" s="66"/>
    </row>
    <row r="31" s="5" customFormat="1" ht="24" customHeight="1" spans="1:13">
      <c r="A31" s="43" t="s">
        <v>47</v>
      </c>
      <c r="B31" s="39"/>
      <c r="C31" s="40">
        <v>82348</v>
      </c>
      <c r="D31" s="30"/>
      <c r="E31" s="40">
        <v>337</v>
      </c>
      <c r="F31" s="30">
        <v>82011</v>
      </c>
      <c r="G31" s="31">
        <v>24335.6083086053</v>
      </c>
      <c r="H31" s="40">
        <v>34608</v>
      </c>
      <c r="I31" s="40">
        <v>-9</v>
      </c>
      <c r="J31" s="31">
        <v>34617</v>
      </c>
      <c r="K31" s="64">
        <v>-384633.333333333</v>
      </c>
      <c r="L31" s="65"/>
      <c r="M31" s="66"/>
    </row>
    <row r="32" s="1" customFormat="1" ht="24" customHeight="1" spans="1:13">
      <c r="A32" s="37" t="s">
        <v>48</v>
      </c>
      <c r="B32" s="41"/>
      <c r="C32" s="34">
        <v>82083</v>
      </c>
      <c r="D32" s="35"/>
      <c r="E32" s="34">
        <v>-83</v>
      </c>
      <c r="F32" s="35">
        <v>82166</v>
      </c>
      <c r="G32" s="36">
        <v>-98995.1807228916</v>
      </c>
      <c r="H32" s="34">
        <v>34466</v>
      </c>
      <c r="I32" s="34">
        <v>-164</v>
      </c>
      <c r="J32" s="36">
        <v>34630</v>
      </c>
      <c r="K32" s="67">
        <v>-21115.8536585366</v>
      </c>
      <c r="L32" s="65"/>
      <c r="M32" s="66"/>
    </row>
    <row r="33" s="5" customFormat="1" ht="24" customHeight="1" spans="1:13">
      <c r="A33" s="43" t="s">
        <v>49</v>
      </c>
      <c r="B33" s="39"/>
      <c r="C33" s="40">
        <v>0</v>
      </c>
      <c r="D33" s="30" t="e">
        <v>#DIV/0!</v>
      </c>
      <c r="E33" s="40">
        <v>500</v>
      </c>
      <c r="F33" s="30">
        <v>-500</v>
      </c>
      <c r="G33" s="31">
        <v>-100</v>
      </c>
      <c r="H33" s="40">
        <v>0</v>
      </c>
      <c r="I33" s="40">
        <v>500</v>
      </c>
      <c r="J33" s="31">
        <v>-500</v>
      </c>
      <c r="K33" s="64">
        <v>-100</v>
      </c>
      <c r="L33" s="65"/>
      <c r="M33" s="66"/>
    </row>
    <row r="34" s="1" customFormat="1" ht="24" customHeight="1" spans="1:13">
      <c r="A34" s="45" t="s">
        <v>50</v>
      </c>
      <c r="B34" s="46">
        <f>B30+B31+B33</f>
        <v>0</v>
      </c>
      <c r="C34" s="47">
        <v>108607</v>
      </c>
      <c r="D34" s="30" t="e">
        <v>#DIV/0!</v>
      </c>
      <c r="E34" s="47">
        <v>17222</v>
      </c>
      <c r="F34" s="48">
        <v>91385</v>
      </c>
      <c r="G34" s="49">
        <v>530.629427476484</v>
      </c>
      <c r="H34" s="48">
        <v>41740</v>
      </c>
      <c r="I34" s="48">
        <v>6232</v>
      </c>
      <c r="J34" s="49">
        <v>35508</v>
      </c>
      <c r="K34" s="68">
        <v>569.768934531451</v>
      </c>
      <c r="L34" s="68"/>
      <c r="M34" s="66"/>
    </row>
    <row r="35" spans="1:12">
      <c r="A35" s="50"/>
      <c r="B35" s="51"/>
      <c r="C35" s="51"/>
      <c r="D35" s="51"/>
      <c r="E35" s="51"/>
      <c r="L35" s="7" t="s">
        <v>51</v>
      </c>
    </row>
    <row r="38" spans="5:5">
      <c r="E38" s="52"/>
    </row>
    <row r="39" spans="3:3">
      <c r="C39" s="53"/>
    </row>
    <row r="41" spans="3:3">
      <c r="C41" s="53"/>
    </row>
  </sheetData>
  <autoFilter xmlns:etc="http://www.wps.cn/officeDocument/2017/etCustomData" ref="A5:M35" etc:filterBottomFollowUsedRange="0">
    <extLst/>
  </autoFilter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2026-03-02T03:32:00Z</dcterms:created>
  <dcterms:modified xsi:type="dcterms:W3CDTF">2026-03-02T03:36:03Z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18299274BFA144AC8286B62F5072BC63_11</vt:lpwstr>
  </property>
  <property fmtid="{D5CDD505-2E9C-101B-9397-08002B2CF9AE}" pid="3" name="KSOProductBuildVer">
    <vt:lpwstr>2052-12.1.0.17857</vt:lpwstr>
  </property>
</Properties>
</file>