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2185" windowHeight="9210" activeTab="2"/>
  </bookViews>
  <sheets>
    <sheet name="经费到位明细表" sheetId="1" r:id="rId1"/>
    <sheet name="经费支出汇总表" sheetId="2" r:id="rId2"/>
    <sheet name="经费支出明细表 " sheetId="3" r:id="rId3"/>
  </sheets>
  <definedNames>
    <definedName name="_xlnm.Print_Area" localSheetId="1">经费支出汇总表!$A$1:$H$17</definedName>
    <definedName name="_xlnm.Print_Titles" localSheetId="2">'经费支出明细表 '!$1:$5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7" i="2"/>
  <c r="E7" i="2"/>
  <c r="H7" i="2" l="1"/>
  <c r="H91" i="3"/>
  <c r="G91" i="3"/>
  <c r="F91" i="3"/>
  <c r="E91" i="3"/>
  <c r="G16" i="2"/>
  <c r="F16" i="2"/>
  <c r="D16" i="2"/>
  <c r="C16" i="2"/>
  <c r="E11" i="2"/>
  <c r="H11" i="2" s="1"/>
  <c r="B11" i="2"/>
  <c r="E10" i="2"/>
  <c r="H10" i="2" s="1"/>
  <c r="B10" i="2"/>
  <c r="E9" i="2"/>
  <c r="H9" i="2" s="1"/>
  <c r="B9" i="2"/>
  <c r="E8" i="2"/>
  <c r="B8" i="2"/>
  <c r="B7" i="2"/>
  <c r="B16" i="2" s="1"/>
  <c r="E14" i="1"/>
  <c r="D14" i="1"/>
  <c r="E16" i="2" l="1"/>
  <c r="H8" i="2"/>
</calcChain>
</file>

<file path=xl/sharedStrings.xml><?xml version="1.0" encoding="utf-8"?>
<sst xmlns="http://schemas.openxmlformats.org/spreadsheetml/2006/main" count="306" uniqueCount="134">
  <si>
    <t>附表一</t>
  </si>
  <si>
    <r>
      <rPr>
        <b/>
        <u/>
        <sz val="18"/>
        <rFont val="宋体"/>
        <family val="3"/>
        <charset val="134"/>
      </rPr>
      <t xml:space="preserve">中等职业教育“双精准”示范专业建设 </t>
    </r>
    <r>
      <rPr>
        <b/>
        <sz val="18"/>
        <rFont val="宋体"/>
        <family val="3"/>
        <charset val="134"/>
      </rPr>
      <t>项目经费到位明细表</t>
    </r>
  </si>
  <si>
    <t>项目承担单位：陆丰市第二职业技术学校                          2024年11月30日                                         金额单位：人民币元</t>
  </si>
  <si>
    <t>序号</t>
  </si>
  <si>
    <t>日期</t>
  </si>
  <si>
    <t>内容摘要</t>
  </si>
  <si>
    <t>财政经费</t>
  </si>
  <si>
    <t>自筹（配套）经费</t>
  </si>
  <si>
    <t>经费到位情况说明</t>
  </si>
  <si>
    <t>2021.01.21</t>
  </si>
  <si>
    <t>财政直接支付电子商务实训中心采购项目</t>
  </si>
  <si>
    <t>中职“补短板”—粤东西北中职学校改善办学条件补助资金（汕财文[2020]58号）</t>
  </si>
  <si>
    <t>-</t>
  </si>
  <si>
    <t>学校自有资金支付</t>
  </si>
  <si>
    <t>学校自筹资金</t>
  </si>
  <si>
    <t>合  计</t>
  </si>
  <si>
    <t xml:space="preserve">项目负责人： 钟旭斌                                          财务负责人:  林荣浩                                制表人： 庄文华 </t>
  </si>
  <si>
    <t>附表二</t>
  </si>
  <si>
    <r>
      <rPr>
        <b/>
        <u/>
        <sz val="18"/>
        <rFont val="宋体"/>
        <family val="3"/>
        <charset val="134"/>
      </rPr>
      <t xml:space="preserve">中等职业教育“双精准”示范专业建设 </t>
    </r>
    <r>
      <rPr>
        <b/>
        <sz val="18"/>
        <rFont val="宋体"/>
        <family val="3"/>
        <charset val="134"/>
      </rPr>
      <t>项目经费支出汇总表</t>
    </r>
  </si>
  <si>
    <t>项目内容</t>
  </si>
  <si>
    <t>项目预算情况</t>
  </si>
  <si>
    <t>实际支出情况</t>
  </si>
  <si>
    <t>实际支出与预算支出的比例（%）</t>
  </si>
  <si>
    <t>合计</t>
  </si>
  <si>
    <t>自筹经费</t>
  </si>
  <si>
    <t>政府配套经费</t>
  </si>
  <si>
    <t>财政资金</t>
  </si>
  <si>
    <t>完善专业建设管理机制</t>
  </si>
  <si>
    <t>改善专业教学条件</t>
  </si>
  <si>
    <t>提升专业校企精准对接培养水平</t>
  </si>
  <si>
    <t>加强专业师资队伍建设</t>
  </si>
  <si>
    <t>改革专业教学质量评价模式</t>
  </si>
  <si>
    <t>合   计</t>
  </si>
  <si>
    <t xml:space="preserve">项目负责人： 钟旭斌                                                  财务负责人:  林荣浩                                制表人： 庄文华 </t>
  </si>
  <si>
    <t>附表三</t>
  </si>
  <si>
    <r>
      <rPr>
        <b/>
        <u/>
        <sz val="18"/>
        <rFont val="宋体"/>
        <family val="3"/>
        <charset val="134"/>
      </rPr>
      <t xml:space="preserve">中等职业教育“双精准”示范专业建设 </t>
    </r>
    <r>
      <rPr>
        <b/>
        <sz val="18"/>
        <rFont val="宋体"/>
        <family val="3"/>
        <charset val="134"/>
      </rPr>
      <t>项目经费支出明细表</t>
    </r>
  </si>
  <si>
    <t>凭证号</t>
  </si>
  <si>
    <t>摘要</t>
  </si>
  <si>
    <t>金额</t>
  </si>
  <si>
    <t>备注</t>
  </si>
  <si>
    <t>2021.12.31</t>
  </si>
  <si>
    <t>广东省职业技术教育学会会员费</t>
  </si>
  <si>
    <t>2022.04.30</t>
  </si>
  <si>
    <t>2022.09.30</t>
  </si>
  <si>
    <t>教学质量保障平台采购项目（信息化资源建设）</t>
  </si>
  <si>
    <t>2022.11.30</t>
  </si>
  <si>
    <t>电子商务专业双精准建设、电商交流活动差旅</t>
  </si>
  <si>
    <t>2021.11.30</t>
  </si>
  <si>
    <t>电子商务实训中心采购项目</t>
  </si>
  <si>
    <t>2022.02.28</t>
  </si>
  <si>
    <t>2021.08.31</t>
  </si>
  <si>
    <t>前往广州参加房地产公司交流差旅</t>
  </si>
  <si>
    <t>2021.03.31</t>
  </si>
  <si>
    <t>到深圳参加校企合作交流差旅</t>
  </si>
  <si>
    <t>往惠州市海韵电子有限公司交流差旅</t>
  </si>
  <si>
    <t>往广州科慧信息服务股份有限公司交流差旅</t>
  </si>
  <si>
    <t>前往广州参加房地产公司交流实习生岗前培训事宜差旅</t>
  </si>
  <si>
    <t>前往深圳职场交流实习生岗前培训事宜差旅</t>
  </si>
  <si>
    <t>前往汕尾海韵有限公司交流实习生岗前培训事宜差旅</t>
  </si>
  <si>
    <t>往肇庆校企合作实习指导差旅差旅</t>
  </si>
  <si>
    <t>往深圳校企合作实习指导差旅差旅</t>
  </si>
  <si>
    <t>往深圳校企合作单位交流差旅</t>
  </si>
  <si>
    <t>往广州科慧信息股份有限公司交流学习差旅</t>
  </si>
  <si>
    <t>2021.10.31</t>
  </si>
  <si>
    <t>前往广州校企合作差旅</t>
  </si>
  <si>
    <t>前往肇庆校企合作差旅</t>
  </si>
  <si>
    <t>前往深圳校企合作差旅</t>
  </si>
  <si>
    <t>前往汕头校企合作差旅</t>
  </si>
  <si>
    <t>前往汕尾校企合作指导差旅</t>
  </si>
  <si>
    <t>前往韶关校企合作指导差旅</t>
  </si>
  <si>
    <t>2022.03.31</t>
  </si>
  <si>
    <t>前往广州校企合作指导差旅</t>
  </si>
  <si>
    <t>前往深圳校企合作指导差旅</t>
  </si>
  <si>
    <t>前往佛山校企合作指导差旅</t>
  </si>
  <si>
    <t>2022.05.31</t>
  </si>
  <si>
    <t>2022.12.31</t>
  </si>
  <si>
    <t>电子商务专业教研组汕尾电商园区交流差旅</t>
  </si>
  <si>
    <t>2022.06.30</t>
  </si>
  <si>
    <t>往广州考察企业、参观、交流差旅</t>
  </si>
  <si>
    <t>2023.11.30</t>
  </si>
  <si>
    <t>往广州校企考察校企合作指导差旅</t>
  </si>
  <si>
    <t>往东莞参加产教融合会议差旅</t>
  </si>
  <si>
    <t>往广州校企实习指导差旅</t>
  </si>
  <si>
    <t>往深圳校企实习指导差旅</t>
  </si>
  <si>
    <t>往佛山校企实习指导差旅</t>
  </si>
  <si>
    <t>2023.06.30</t>
  </si>
  <si>
    <t>校企实习指导差旅</t>
  </si>
  <si>
    <t>2021.02.28</t>
  </si>
  <si>
    <t>到惠州海韵电子有限公司交流差旅</t>
  </si>
  <si>
    <t>前往东莞市和正教育科技有效公司交流合作事宜</t>
  </si>
  <si>
    <t>前往韶关校企实习指导差旅</t>
  </si>
  <si>
    <t>前往汕尾校企实习指导差旅</t>
  </si>
  <si>
    <t>校企招聘会会场广告服务</t>
  </si>
  <si>
    <t>校企认识实习宣传横幅</t>
  </si>
  <si>
    <t>电子商务技能软件高级应用省赛题库服务费</t>
  </si>
  <si>
    <t>2021.07.31</t>
  </si>
  <si>
    <t>精品党课录制及后期制作服务-精品党课影视制作</t>
  </si>
  <si>
    <t>2022.07.31</t>
  </si>
  <si>
    <t>广东省2021中职质量工程在线精品课程询价服务费</t>
  </si>
  <si>
    <t>2024.11.30</t>
  </si>
  <si>
    <t>广东省2021中职质量工程在线精品课程建设</t>
  </si>
  <si>
    <t>省赛优秀指导老师表彰-教师奖品</t>
  </si>
  <si>
    <t>专业教师培训费</t>
  </si>
  <si>
    <t>省技能大赛培训-电子商务省赛培训</t>
  </si>
  <si>
    <t>省技能大赛培训-互联网营销直播省赛培训</t>
  </si>
  <si>
    <t>培训费-教师培训费</t>
  </si>
  <si>
    <t>电商专业教师培训</t>
  </si>
  <si>
    <t>2023.10.25</t>
  </si>
  <si>
    <t>广东省电子商务技能比赛差旅费等报销</t>
  </si>
  <si>
    <t>省级课题教研论文发表版面费</t>
  </si>
  <si>
    <t>2023.03.31</t>
  </si>
  <si>
    <t>网店运营考试费40人13200元</t>
  </si>
  <si>
    <t>2023.10.31</t>
  </si>
  <si>
    <t>预付2023一带一路金砖国家技能大赛电子商务数据分析比</t>
  </si>
  <si>
    <t>2024.02.07</t>
  </si>
  <si>
    <t>付往广州参加国培差旅费-林厚存</t>
  </si>
  <si>
    <t>2024.11.28</t>
  </si>
  <si>
    <t>付1+X农产品电商运营职业技能等级证书高级师资培训费</t>
  </si>
  <si>
    <t>2024.09.30</t>
  </si>
  <si>
    <t>付WPS双师型教师素质提升培训费</t>
  </si>
  <si>
    <t>技能考证培训、省赛活动辅导超课时</t>
  </si>
  <si>
    <t>省级课题专家论证会-课题论证费</t>
  </si>
  <si>
    <t>汕尾市双高及双精准建设专项培训</t>
  </si>
  <si>
    <t>2022.10.31</t>
  </si>
  <si>
    <t>1+X电子商务数据分析考核费用</t>
  </si>
  <si>
    <t>学校产教融合实训室建设项目市场调查服务</t>
  </si>
  <si>
    <t>财经商务部学生活动支出</t>
  </si>
  <si>
    <t>专家讲课费-专家讲课费</t>
  </si>
  <si>
    <t>专家培训费</t>
  </si>
  <si>
    <t>专家论证费-专业建设专家论证费</t>
  </si>
  <si>
    <t>应付社会服务咨询费</t>
  </si>
  <si>
    <t>师生抖音短视频制作大赛-自由电烤箱</t>
  </si>
  <si>
    <t>合 计</t>
  </si>
  <si>
    <t xml:space="preserve">项目负责人： 钟旭斌                                        财务负责人:  林荣浩                                制表人： 庄文华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</si>
</sst>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#,##0.00_);\(#,##0.00\)"/>
    <numFmt numFmtId="177" formatCode="#,##0.00_ "/>
  </numFmts>
  <fonts count="10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u/>
      <sz val="18"/>
      <name val="宋体"/>
      <family val="3"/>
      <charset val="134"/>
    </font>
    <font>
      <b/>
      <sz val="18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/>
  </cellStyleXfs>
  <cellXfs count="6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176" fontId="5" fillId="0" borderId="5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3" fontId="2" fillId="0" borderId="5" xfId="1" applyFont="1" applyFill="1" applyBorder="1" applyAlignment="1">
      <alignment horizontal="left" vertical="center" wrapText="1"/>
    </xf>
    <xf numFmtId="43" fontId="5" fillId="0" borderId="5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horizontal="center" vertical="center"/>
    </xf>
    <xf numFmtId="0" fontId="5" fillId="0" borderId="4" xfId="1" applyNumberFormat="1" applyFont="1" applyBorder="1" applyAlignment="1">
      <alignment horizontal="center" vertical="center" wrapText="1"/>
    </xf>
    <xf numFmtId="43" fontId="5" fillId="0" borderId="4" xfId="1" applyFont="1" applyBorder="1">
      <alignment vertical="center"/>
    </xf>
    <xf numFmtId="177" fontId="5" fillId="0" borderId="4" xfId="1" applyNumberFormat="1" applyFont="1" applyBorder="1" applyAlignment="1">
      <alignment horizontal="center" vertical="center" wrapText="1"/>
    </xf>
    <xf numFmtId="43" fontId="5" fillId="0" borderId="4" xfId="1" applyFont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/>
    </xf>
    <xf numFmtId="0" fontId="5" fillId="0" borderId="5" xfId="1" applyNumberFormat="1" applyFont="1" applyBorder="1" applyAlignment="1">
      <alignment horizontal="center" vertical="center" wrapText="1"/>
    </xf>
    <xf numFmtId="43" fontId="5" fillId="0" borderId="5" xfId="1" applyFont="1" applyBorder="1">
      <alignment vertical="center"/>
    </xf>
    <xf numFmtId="43" fontId="5" fillId="0" borderId="5" xfId="1" applyFont="1" applyBorder="1" applyAlignment="1">
      <alignment horizontal="center" vertical="center" wrapText="1"/>
    </xf>
    <xf numFmtId="177" fontId="5" fillId="0" borderId="5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10" fontId="2" fillId="0" borderId="5" xfId="0" applyNumberFormat="1" applyFont="1" applyFill="1" applyBorder="1" applyAlignment="1">
      <alignment horizontal="right" vertical="center"/>
    </xf>
    <xf numFmtId="9" fontId="2" fillId="0" borderId="5" xfId="0" applyNumberFormat="1" applyFont="1" applyFill="1" applyBorder="1" applyAlignment="1">
      <alignment horizontal="right" vertical="center"/>
    </xf>
    <xf numFmtId="9" fontId="2" fillId="0" borderId="4" xfId="0" applyNumberFormat="1" applyFont="1" applyFill="1" applyBorder="1" applyAlignment="1">
      <alignment horizontal="right" vertical="center"/>
    </xf>
    <xf numFmtId="43" fontId="5" fillId="0" borderId="5" xfId="1" applyFont="1" applyFill="1" applyBorder="1" applyAlignment="1">
      <alignment horizontal="right" vertical="center"/>
    </xf>
    <xf numFmtId="0" fontId="5" fillId="0" borderId="5" xfId="0" applyNumberFormat="1" applyFont="1" applyFill="1" applyBorder="1" applyAlignment="1">
      <alignment horizontal="center" vertical="center"/>
    </xf>
    <xf numFmtId="43" fontId="5" fillId="0" borderId="5" xfId="1" applyNumberFormat="1" applyFont="1" applyFill="1" applyBorder="1" applyAlignment="1">
      <alignment vertical="center"/>
    </xf>
    <xf numFmtId="14" fontId="5" fillId="0" borderId="5" xfId="0" applyNumberFormat="1" applyFont="1" applyFill="1" applyBorder="1" applyAlignment="1">
      <alignment horizontal="center" vertical="center"/>
    </xf>
    <xf numFmtId="43" fontId="5" fillId="0" borderId="5" xfId="1" applyFont="1" applyFill="1" applyBorder="1" applyAlignment="1">
      <alignment vertical="center"/>
    </xf>
    <xf numFmtId="43" fontId="2" fillId="0" borderId="5" xfId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center" vertical="center"/>
    </xf>
  </cellXfs>
  <cellStyles count="3">
    <cellStyle name="常规" xfId="0" builtinId="0"/>
    <cellStyle name="常规 2" xfId="2"/>
    <cellStyle name="千位分隔" xfId="1" builtinId="3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A15" sqref="A1:F15"/>
    </sheetView>
  </sheetViews>
  <sheetFormatPr defaultColWidth="9" defaultRowHeight="14.25"/>
  <cols>
    <col min="1" max="1" width="7.125" style="1" customWidth="1"/>
    <col min="2" max="2" width="17" style="1" customWidth="1"/>
    <col min="3" max="3" width="36.875" style="1" customWidth="1"/>
    <col min="4" max="4" width="19.75" style="1" customWidth="1"/>
    <col min="5" max="5" width="20.125" style="1" customWidth="1"/>
    <col min="6" max="6" width="36.625" style="1" customWidth="1"/>
    <col min="7" max="16384" width="9" style="1"/>
  </cols>
  <sheetData>
    <row r="1" spans="1:6" ht="24.95" customHeight="1">
      <c r="A1" s="46" t="s">
        <v>0</v>
      </c>
      <c r="B1" s="46"/>
    </row>
    <row r="2" spans="1:6" ht="48" customHeight="1">
      <c r="A2" s="47" t="s">
        <v>1</v>
      </c>
      <c r="B2" s="48"/>
      <c r="C2" s="48"/>
      <c r="D2" s="48"/>
      <c r="E2" s="48"/>
      <c r="F2" s="48"/>
    </row>
    <row r="3" spans="1:6" ht="36" customHeight="1">
      <c r="A3" s="49" t="s">
        <v>2</v>
      </c>
      <c r="B3" s="49"/>
      <c r="C3" s="49"/>
      <c r="D3" s="49"/>
      <c r="E3" s="49"/>
      <c r="F3" s="49"/>
    </row>
    <row r="4" spans="1:6" ht="36" customHeight="1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</row>
    <row r="5" spans="1:6" ht="36" customHeight="1">
      <c r="A5" s="40">
        <v>1</v>
      </c>
      <c r="B5" s="40" t="s">
        <v>9</v>
      </c>
      <c r="C5" s="11" t="s">
        <v>10</v>
      </c>
      <c r="D5" s="41">
        <v>1200000</v>
      </c>
      <c r="E5" s="41"/>
      <c r="F5" s="11" t="s">
        <v>11</v>
      </c>
    </row>
    <row r="6" spans="1:6" ht="36" customHeight="1">
      <c r="A6" s="40">
        <v>2</v>
      </c>
      <c r="B6" s="40" t="s">
        <v>12</v>
      </c>
      <c r="C6" s="11" t="s">
        <v>13</v>
      </c>
      <c r="D6" s="41">
        <v>0</v>
      </c>
      <c r="E6" s="15">
        <v>691567.8</v>
      </c>
      <c r="F6" s="11" t="s">
        <v>14</v>
      </c>
    </row>
    <row r="7" spans="1:6" ht="36" customHeight="1">
      <c r="A7" s="40"/>
      <c r="B7" s="40"/>
      <c r="C7" s="11"/>
      <c r="D7" s="41"/>
      <c r="E7" s="41"/>
      <c r="F7" s="40"/>
    </row>
    <row r="8" spans="1:6" ht="36" customHeight="1">
      <c r="A8" s="40"/>
      <c r="B8" s="40"/>
      <c r="C8" s="11"/>
      <c r="D8" s="41"/>
      <c r="E8" s="41"/>
      <c r="F8" s="40"/>
    </row>
    <row r="9" spans="1:6" ht="36" customHeight="1">
      <c r="A9" s="40"/>
      <c r="B9" s="40"/>
      <c r="C9" s="40"/>
      <c r="D9" s="41"/>
      <c r="E9" s="41"/>
      <c r="F9" s="40"/>
    </row>
    <row r="10" spans="1:6" ht="36" customHeight="1">
      <c r="A10" s="10"/>
      <c r="B10" s="42"/>
      <c r="C10" s="10"/>
      <c r="D10" s="43"/>
      <c r="E10" s="43"/>
      <c r="F10" s="10"/>
    </row>
    <row r="11" spans="1:6" ht="36" customHeight="1">
      <c r="A11" s="10"/>
      <c r="B11" s="42"/>
      <c r="C11" s="10"/>
      <c r="D11" s="43"/>
      <c r="E11" s="43"/>
      <c r="F11" s="10"/>
    </row>
    <row r="12" spans="1:6" ht="36" customHeight="1">
      <c r="A12" s="9"/>
      <c r="B12" s="23"/>
      <c r="C12" s="8"/>
      <c r="D12" s="44"/>
      <c r="E12" s="44"/>
      <c r="F12" s="9"/>
    </row>
    <row r="13" spans="1:6" ht="36" customHeight="1">
      <c r="A13" s="9"/>
      <c r="B13" s="23"/>
      <c r="C13" s="8"/>
      <c r="D13" s="44"/>
      <c r="E13" s="44"/>
      <c r="F13" s="9"/>
    </row>
    <row r="14" spans="1:6" ht="36" customHeight="1">
      <c r="A14" s="50" t="s">
        <v>15</v>
      </c>
      <c r="B14" s="51"/>
      <c r="C14" s="9"/>
      <c r="D14" s="43">
        <f>SUM(D5:D13)</f>
        <v>1200000</v>
      </c>
      <c r="E14" s="21">
        <f>SUM(E5:E13)</f>
        <v>691567.8</v>
      </c>
      <c r="F14" s="9"/>
    </row>
    <row r="15" spans="1:6" ht="36" customHeight="1">
      <c r="A15" s="49" t="s">
        <v>16</v>
      </c>
      <c r="B15" s="49"/>
      <c r="C15" s="49"/>
      <c r="D15" s="49"/>
      <c r="E15" s="49"/>
      <c r="F15" s="49"/>
    </row>
    <row r="16" spans="1:6">
      <c r="A16" s="2"/>
      <c r="B16" s="2"/>
      <c r="C16" s="2"/>
      <c r="D16" s="2"/>
      <c r="E16" s="2"/>
      <c r="F16" s="2"/>
    </row>
    <row r="17" spans="1:6">
      <c r="A17" s="2"/>
      <c r="B17" s="2"/>
      <c r="C17" s="2"/>
      <c r="D17" s="2"/>
      <c r="E17" s="2"/>
      <c r="F17" s="2"/>
    </row>
    <row r="18" spans="1:6">
      <c r="A18" s="2"/>
      <c r="B18" s="2"/>
      <c r="C18" s="2"/>
      <c r="D18" s="2"/>
      <c r="E18" s="2"/>
      <c r="F18" s="2"/>
    </row>
    <row r="19" spans="1:6">
      <c r="A19" s="2"/>
      <c r="B19" s="2"/>
      <c r="C19" s="2"/>
      <c r="D19" s="2"/>
      <c r="E19" s="2"/>
      <c r="F19" s="2"/>
    </row>
    <row r="20" spans="1:6">
      <c r="A20" s="2"/>
      <c r="B20" s="2"/>
      <c r="C20" s="2"/>
      <c r="D20" s="2"/>
      <c r="E20" s="2"/>
      <c r="F20" s="2"/>
    </row>
    <row r="21" spans="1:6">
      <c r="A21" s="2"/>
      <c r="B21" s="2"/>
      <c r="C21" s="2"/>
      <c r="D21" s="2"/>
      <c r="E21" s="2"/>
      <c r="F21" s="2"/>
    </row>
    <row r="22" spans="1:6">
      <c r="A22" s="2"/>
      <c r="B22" s="2"/>
      <c r="C22" s="2"/>
      <c r="D22" s="2"/>
      <c r="E22" s="2"/>
      <c r="F22" s="2"/>
    </row>
    <row r="23" spans="1:6">
      <c r="A23" s="2"/>
      <c r="B23" s="2"/>
      <c r="C23" s="2"/>
      <c r="D23" s="2"/>
      <c r="E23" s="2"/>
      <c r="F23" s="2"/>
    </row>
    <row r="24" spans="1:6">
      <c r="A24" s="2"/>
      <c r="B24" s="2"/>
      <c r="C24" s="2"/>
      <c r="D24" s="2"/>
      <c r="E24" s="2"/>
      <c r="F24" s="2"/>
    </row>
  </sheetData>
  <mergeCells count="5">
    <mergeCell ref="A1:B1"/>
    <mergeCell ref="A2:F2"/>
    <mergeCell ref="A3:F3"/>
    <mergeCell ref="A14:B14"/>
    <mergeCell ref="A15:F15"/>
  </mergeCells>
  <phoneticPr fontId="9" type="noConversion"/>
  <printOptions horizontalCentered="1"/>
  <pageMargins left="0.31458333333333299" right="0.31458333333333299" top="0.59027777777777801" bottom="0.59027777777777801" header="0.35" footer="0.118055555555556"/>
  <pageSetup paperSize="9" scale="93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85" zoomScaleNormal="85" workbookViewId="0">
      <selection activeCell="D16" sqref="D16"/>
    </sheetView>
  </sheetViews>
  <sheetFormatPr defaultColWidth="9" defaultRowHeight="14.25"/>
  <cols>
    <col min="1" max="1" width="29" style="1" customWidth="1"/>
    <col min="2" max="4" width="15.75" style="1" customWidth="1"/>
    <col min="5" max="7" width="17.25" style="1" customWidth="1"/>
    <col min="8" max="8" width="16" style="1" customWidth="1"/>
    <col min="9" max="16384" width="9" style="1"/>
  </cols>
  <sheetData>
    <row r="1" spans="1:8">
      <c r="A1" s="46" t="s">
        <v>17</v>
      </c>
      <c r="B1" s="46"/>
    </row>
    <row r="2" spans="1:8" ht="54" customHeight="1">
      <c r="A2" s="47" t="s">
        <v>18</v>
      </c>
      <c r="B2" s="48"/>
      <c r="C2" s="48"/>
      <c r="D2" s="48"/>
      <c r="E2" s="48"/>
      <c r="F2" s="48"/>
      <c r="G2" s="48"/>
      <c r="H2" s="48"/>
    </row>
    <row r="3" spans="1:8" ht="36" customHeight="1">
      <c r="A3" s="2" t="s">
        <v>2</v>
      </c>
      <c r="B3" s="2"/>
      <c r="C3" s="2"/>
      <c r="D3" s="2"/>
      <c r="E3" s="2"/>
      <c r="F3" s="2"/>
    </row>
    <row r="4" spans="1:8" ht="26.1" customHeight="1">
      <c r="A4" s="54" t="s">
        <v>19</v>
      </c>
      <c r="B4" s="52" t="s">
        <v>20</v>
      </c>
      <c r="C4" s="52"/>
      <c r="D4" s="52"/>
      <c r="E4" s="52" t="s">
        <v>21</v>
      </c>
      <c r="F4" s="52"/>
      <c r="G4" s="52"/>
      <c r="H4" s="57" t="s">
        <v>22</v>
      </c>
    </row>
    <row r="5" spans="1:8" ht="26.1" customHeight="1">
      <c r="A5" s="55"/>
      <c r="B5" s="56" t="s">
        <v>23</v>
      </c>
      <c r="C5" s="56" t="s">
        <v>24</v>
      </c>
      <c r="D5" s="56" t="s">
        <v>25</v>
      </c>
      <c r="E5" s="56" t="s">
        <v>23</v>
      </c>
      <c r="F5" s="56" t="s">
        <v>24</v>
      </c>
      <c r="G5" s="56" t="s">
        <v>26</v>
      </c>
      <c r="H5" s="52"/>
    </row>
    <row r="6" spans="1:8" ht="26.1" customHeight="1">
      <c r="A6" s="50"/>
      <c r="B6" s="56"/>
      <c r="C6" s="56"/>
      <c r="D6" s="56"/>
      <c r="E6" s="56"/>
      <c r="F6" s="56"/>
      <c r="G6" s="56"/>
      <c r="H6" s="52"/>
    </row>
    <row r="7" spans="1:8" ht="33.950000000000003" customHeight="1">
      <c r="A7" s="24" t="s">
        <v>27</v>
      </c>
      <c r="B7" s="25">
        <f t="shared" ref="B7:B11" si="0">SUM(C7:D7)</f>
        <v>50000</v>
      </c>
      <c r="C7" s="25">
        <v>0</v>
      </c>
      <c r="D7" s="25">
        <v>50000</v>
      </c>
      <c r="E7" s="26">
        <f t="shared" ref="E7:E11" si="1">SUM(F7:G7)</f>
        <v>66120</v>
      </c>
      <c r="F7" s="26">
        <f>SUM('经费支出明细表 '!F6:F8)</f>
        <v>66120</v>
      </c>
      <c r="G7" s="27"/>
      <c r="H7" s="28">
        <f>E7/B7</f>
        <v>1.3224</v>
      </c>
    </row>
    <row r="8" spans="1:8" ht="33.950000000000003" customHeight="1">
      <c r="A8" s="29" t="s">
        <v>28</v>
      </c>
      <c r="B8" s="25">
        <f t="shared" si="0"/>
        <v>1000000</v>
      </c>
      <c r="C8" s="30">
        <v>350000</v>
      </c>
      <c r="D8" s="30">
        <v>650000</v>
      </c>
      <c r="E8" s="26">
        <f t="shared" si="1"/>
        <v>1249600</v>
      </c>
      <c r="F8" s="26">
        <f>'经费支出明细表 '!H9</f>
        <v>49600</v>
      </c>
      <c r="G8" s="32">
        <v>1200000</v>
      </c>
      <c r="H8" s="28">
        <f>E8/B8</f>
        <v>1.2496</v>
      </c>
    </row>
    <row r="9" spans="1:8" ht="33.950000000000003" customHeight="1">
      <c r="A9" s="29" t="s">
        <v>29</v>
      </c>
      <c r="B9" s="25">
        <f t="shared" si="0"/>
        <v>200000</v>
      </c>
      <c r="C9" s="30">
        <v>100000</v>
      </c>
      <c r="D9" s="30">
        <v>100000</v>
      </c>
      <c r="E9" s="26">
        <f t="shared" si="1"/>
        <v>163818</v>
      </c>
      <c r="F9" s="32">
        <v>163818</v>
      </c>
      <c r="G9" s="31"/>
      <c r="H9" s="28">
        <f>E9/B9</f>
        <v>0.81908999999999998</v>
      </c>
    </row>
    <row r="10" spans="1:8" ht="33.950000000000003" customHeight="1">
      <c r="A10" s="29" t="s">
        <v>30</v>
      </c>
      <c r="B10" s="25">
        <f t="shared" si="0"/>
        <v>400000</v>
      </c>
      <c r="C10" s="30">
        <v>200000</v>
      </c>
      <c r="D10" s="30">
        <v>200000</v>
      </c>
      <c r="E10" s="26">
        <f t="shared" si="1"/>
        <v>362448.8</v>
      </c>
      <c r="F10" s="32">
        <v>362448.8</v>
      </c>
      <c r="G10" s="31"/>
      <c r="H10" s="28">
        <f>E10/B10</f>
        <v>0.90612199999999998</v>
      </c>
    </row>
    <row r="11" spans="1:8" ht="33.950000000000003" customHeight="1">
      <c r="A11" s="33" t="s">
        <v>31</v>
      </c>
      <c r="B11" s="25">
        <f t="shared" si="0"/>
        <v>50000</v>
      </c>
      <c r="C11" s="30">
        <v>50000</v>
      </c>
      <c r="D11" s="30">
        <v>0</v>
      </c>
      <c r="E11" s="26">
        <f t="shared" si="1"/>
        <v>49581</v>
      </c>
      <c r="F11" s="32">
        <v>49581</v>
      </c>
      <c r="G11" s="31"/>
      <c r="H11" s="34">
        <f>E11/B11</f>
        <v>0.99161999999999995</v>
      </c>
    </row>
    <row r="12" spans="1:8" ht="33.950000000000003" customHeight="1">
      <c r="A12" s="35"/>
      <c r="B12" s="25"/>
      <c r="C12" s="30"/>
      <c r="D12" s="30"/>
      <c r="E12" s="31"/>
      <c r="F12" s="31"/>
      <c r="G12" s="31"/>
      <c r="H12" s="36"/>
    </row>
    <row r="13" spans="1:8" ht="33.950000000000003" customHeight="1">
      <c r="A13" s="35"/>
      <c r="B13" s="25"/>
      <c r="C13" s="30"/>
      <c r="D13" s="30"/>
      <c r="E13" s="31"/>
      <c r="F13" s="31"/>
      <c r="G13" s="31"/>
      <c r="H13" s="36"/>
    </row>
    <row r="14" spans="1:8" ht="33.950000000000003" customHeight="1">
      <c r="A14" s="35"/>
      <c r="B14" s="25"/>
      <c r="C14" s="30"/>
      <c r="D14" s="30"/>
      <c r="E14" s="31"/>
      <c r="F14" s="31"/>
      <c r="G14" s="31"/>
      <c r="H14" s="37"/>
    </row>
    <row r="15" spans="1:8" customFormat="1" ht="33.950000000000003" customHeight="1">
      <c r="A15" s="35"/>
      <c r="B15" s="25"/>
      <c r="C15" s="30"/>
      <c r="D15" s="30"/>
      <c r="E15" s="31"/>
      <c r="F15" s="31"/>
      <c r="G15" s="31"/>
      <c r="H15" s="38"/>
    </row>
    <row r="16" spans="1:8" s="22" customFormat="1" ht="33.950000000000003" customHeight="1">
      <c r="A16" s="21" t="s">
        <v>32</v>
      </c>
      <c r="B16" s="39">
        <f>SUM(B7:B15)</f>
        <v>1700000</v>
      </c>
      <c r="C16" s="39">
        <f>SUM(C7:C15)</f>
        <v>700000</v>
      </c>
      <c r="D16" s="39">
        <f>SUM(D7:D15)</f>
        <v>1000000</v>
      </c>
      <c r="E16" s="39">
        <f>SUM(E7:E14)</f>
        <v>1891567.8</v>
      </c>
      <c r="F16" s="39">
        <f t="shared" ref="F16:G16" si="2">SUM(F7:F14)</f>
        <v>691567.8</v>
      </c>
      <c r="G16" s="39">
        <f t="shared" si="2"/>
        <v>1200000</v>
      </c>
      <c r="H16" s="28"/>
    </row>
    <row r="17" spans="1:8" ht="27.6" customHeight="1">
      <c r="A17" s="53" t="s">
        <v>33</v>
      </c>
      <c r="B17" s="53"/>
      <c r="C17" s="53"/>
      <c r="D17" s="53"/>
      <c r="E17" s="53"/>
      <c r="F17" s="53"/>
      <c r="G17" s="53"/>
      <c r="H17" s="53"/>
    </row>
  </sheetData>
  <mergeCells count="13">
    <mergeCell ref="A1:B1"/>
    <mergeCell ref="A2:H2"/>
    <mergeCell ref="B4:D4"/>
    <mergeCell ref="E4:G4"/>
    <mergeCell ref="A17:H17"/>
    <mergeCell ref="A4:A6"/>
    <mergeCell ref="B5:B6"/>
    <mergeCell ref="C5:C6"/>
    <mergeCell ref="D5:D6"/>
    <mergeCell ref="E5:E6"/>
    <mergeCell ref="F5:F6"/>
    <mergeCell ref="G5:G6"/>
    <mergeCell ref="H4:H6"/>
  </mergeCells>
  <phoneticPr fontId="9" type="noConversion"/>
  <printOptions horizontalCentered="1"/>
  <pageMargins left="0.31388888888888899" right="0.31388888888888899" top="0.39305555555555599" bottom="0.39305555555555599" header="0.34930555555555598" footer="0.118055555555556"/>
  <pageSetup paperSize="9" scale="97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abSelected="1" workbookViewId="0">
      <pane ySplit="5" topLeftCell="A6" activePane="bottomLeft" state="frozen"/>
      <selection pane="bottomLeft" activeCell="D20" sqref="D20"/>
    </sheetView>
  </sheetViews>
  <sheetFormatPr defaultColWidth="9" defaultRowHeight="14.25"/>
  <cols>
    <col min="1" max="1" width="7.25" style="1" customWidth="1"/>
    <col min="2" max="2" width="12.25" style="3" customWidth="1"/>
    <col min="3" max="3" width="6.875" style="3" customWidth="1"/>
    <col min="4" max="4" width="28.625" style="4" customWidth="1"/>
    <col min="5" max="5" width="40.75" style="1" customWidth="1"/>
    <col min="6" max="6" width="15.5" style="3" customWidth="1"/>
    <col min="7" max="8" width="14.5" style="3" customWidth="1"/>
    <col min="9" max="9" width="9" style="1"/>
    <col min="10" max="12" width="10.375" style="5" customWidth="1"/>
    <col min="13" max="16384" width="9" style="1"/>
  </cols>
  <sheetData>
    <row r="1" spans="1:12" ht="20.100000000000001" customHeight="1">
      <c r="A1" s="46" t="s">
        <v>34</v>
      </c>
      <c r="B1" s="46"/>
      <c r="C1" s="6"/>
    </row>
    <row r="2" spans="1:12" ht="30.95" customHeight="1">
      <c r="A2" s="47" t="s">
        <v>35</v>
      </c>
      <c r="B2" s="48"/>
      <c r="C2" s="48"/>
      <c r="D2" s="61"/>
      <c r="E2" s="48"/>
      <c r="F2" s="48"/>
      <c r="G2" s="48"/>
      <c r="H2" s="48"/>
    </row>
    <row r="3" spans="1:12" ht="27.6" customHeight="1">
      <c r="A3" s="2" t="s">
        <v>2</v>
      </c>
      <c r="B3" s="2"/>
      <c r="C3" s="2"/>
      <c r="D3" s="2"/>
      <c r="E3" s="2"/>
      <c r="F3" s="2"/>
      <c r="G3" s="2"/>
      <c r="H3" s="1"/>
    </row>
    <row r="4" spans="1:12" s="2" customFormat="1" ht="21" customHeight="1">
      <c r="A4" s="59" t="s">
        <v>3</v>
      </c>
      <c r="B4" s="59" t="s">
        <v>4</v>
      </c>
      <c r="C4" s="59" t="s">
        <v>36</v>
      </c>
      <c r="D4" s="59" t="s">
        <v>19</v>
      </c>
      <c r="E4" s="59" t="s">
        <v>37</v>
      </c>
      <c r="F4" s="59" t="s">
        <v>38</v>
      </c>
      <c r="G4" s="62" t="s">
        <v>39</v>
      </c>
      <c r="H4" s="63"/>
      <c r="J4" s="18"/>
      <c r="K4" s="18"/>
      <c r="L4" s="18"/>
    </row>
    <row r="5" spans="1:12" s="2" customFormat="1" ht="24" customHeight="1">
      <c r="A5" s="60"/>
      <c r="B5" s="60"/>
      <c r="C5" s="60"/>
      <c r="D5" s="60"/>
      <c r="E5" s="60"/>
      <c r="F5" s="60"/>
      <c r="G5" s="7" t="s">
        <v>6</v>
      </c>
      <c r="H5" s="8" t="s">
        <v>24</v>
      </c>
      <c r="J5" s="18"/>
      <c r="K5" s="18"/>
    </row>
    <row r="6" spans="1:12" s="3" customFormat="1" ht="27.95" customHeight="1">
      <c r="A6" s="9">
        <v>1</v>
      </c>
      <c r="B6" s="10" t="s">
        <v>40</v>
      </c>
      <c r="C6" s="10">
        <v>11</v>
      </c>
      <c r="D6" s="11" t="s">
        <v>27</v>
      </c>
      <c r="E6" s="12" t="s">
        <v>41</v>
      </c>
      <c r="F6" s="13">
        <v>5000</v>
      </c>
      <c r="G6" s="14"/>
      <c r="H6" s="13">
        <v>5000</v>
      </c>
      <c r="J6" s="19"/>
      <c r="K6" s="19"/>
    </row>
    <row r="7" spans="1:12" s="3" customFormat="1" ht="27.95" customHeight="1">
      <c r="A7" s="45">
        <v>2</v>
      </c>
      <c r="B7" s="10" t="s">
        <v>43</v>
      </c>
      <c r="C7" s="10">
        <v>37</v>
      </c>
      <c r="D7" s="11" t="s">
        <v>27</v>
      </c>
      <c r="E7" s="12" t="s">
        <v>44</v>
      </c>
      <c r="F7" s="13">
        <v>60000</v>
      </c>
      <c r="G7" s="14"/>
      <c r="H7" s="13">
        <v>60000</v>
      </c>
      <c r="J7" s="19"/>
      <c r="K7" s="19"/>
    </row>
    <row r="8" spans="1:12" s="3" customFormat="1" ht="27.95" customHeight="1">
      <c r="A8" s="45">
        <v>3</v>
      </c>
      <c r="B8" s="10" t="s">
        <v>45</v>
      </c>
      <c r="C8" s="10">
        <v>13</v>
      </c>
      <c r="D8" s="11" t="s">
        <v>27</v>
      </c>
      <c r="E8" s="12" t="s">
        <v>46</v>
      </c>
      <c r="F8" s="13">
        <v>1120</v>
      </c>
      <c r="G8" s="15"/>
      <c r="H8" s="13">
        <v>1120</v>
      </c>
      <c r="J8" s="19"/>
      <c r="K8" s="19"/>
    </row>
    <row r="9" spans="1:12" s="3" customFormat="1" ht="27.95" customHeight="1">
      <c r="A9" s="45">
        <v>4</v>
      </c>
      <c r="B9" s="10" t="s">
        <v>47</v>
      </c>
      <c r="C9" s="10">
        <v>16</v>
      </c>
      <c r="D9" s="16" t="s">
        <v>28</v>
      </c>
      <c r="E9" s="12" t="s">
        <v>48</v>
      </c>
      <c r="F9" s="13">
        <v>1249600</v>
      </c>
      <c r="G9" s="15">
        <v>1200000</v>
      </c>
      <c r="H9" s="17">
        <v>49600</v>
      </c>
      <c r="J9" s="19"/>
      <c r="K9" s="19"/>
    </row>
    <row r="10" spans="1:12" s="3" customFormat="1" ht="27.95" customHeight="1">
      <c r="A10" s="45">
        <v>5</v>
      </c>
      <c r="B10" s="10" t="s">
        <v>50</v>
      </c>
      <c r="C10" s="10">
        <v>6</v>
      </c>
      <c r="D10" s="16" t="s">
        <v>29</v>
      </c>
      <c r="E10" s="12" t="s">
        <v>51</v>
      </c>
      <c r="F10" s="13">
        <v>5744</v>
      </c>
      <c r="G10" s="14"/>
      <c r="H10" s="13">
        <v>5744</v>
      </c>
      <c r="J10" s="19"/>
      <c r="K10" s="19"/>
    </row>
    <row r="11" spans="1:12" s="3" customFormat="1" ht="27.95" customHeight="1">
      <c r="A11" s="45">
        <v>6</v>
      </c>
      <c r="B11" s="10" t="s">
        <v>52</v>
      </c>
      <c r="C11" s="10">
        <v>4</v>
      </c>
      <c r="D11" s="16" t="s">
        <v>29</v>
      </c>
      <c r="E11" s="12" t="s">
        <v>53</v>
      </c>
      <c r="F11" s="13">
        <v>2600</v>
      </c>
      <c r="G11" s="14"/>
      <c r="H11" s="13">
        <v>2600</v>
      </c>
      <c r="J11" s="19"/>
      <c r="K11" s="19"/>
    </row>
    <row r="12" spans="1:12" s="3" customFormat="1" ht="27.95" customHeight="1">
      <c r="A12" s="45">
        <v>7</v>
      </c>
      <c r="B12" s="10" t="s">
        <v>52</v>
      </c>
      <c r="C12" s="10">
        <v>4</v>
      </c>
      <c r="D12" s="16" t="s">
        <v>29</v>
      </c>
      <c r="E12" s="12" t="s">
        <v>54</v>
      </c>
      <c r="F12" s="13">
        <v>2390</v>
      </c>
      <c r="G12" s="14"/>
      <c r="H12" s="13">
        <v>2390</v>
      </c>
      <c r="J12" s="19"/>
      <c r="K12" s="19"/>
    </row>
    <row r="13" spans="1:12" s="3" customFormat="1" ht="27.95" customHeight="1">
      <c r="A13" s="45">
        <v>8</v>
      </c>
      <c r="B13" s="10" t="s">
        <v>52</v>
      </c>
      <c r="C13" s="10">
        <v>4</v>
      </c>
      <c r="D13" s="16" t="s">
        <v>29</v>
      </c>
      <c r="E13" s="12" t="s">
        <v>55</v>
      </c>
      <c r="F13" s="13">
        <v>2278</v>
      </c>
      <c r="G13" s="14"/>
      <c r="H13" s="13">
        <v>2278</v>
      </c>
      <c r="J13" s="19"/>
      <c r="K13" s="19"/>
    </row>
    <row r="14" spans="1:12" s="3" customFormat="1" ht="27.95" customHeight="1">
      <c r="A14" s="45">
        <v>9</v>
      </c>
      <c r="B14" s="10" t="s">
        <v>50</v>
      </c>
      <c r="C14" s="10">
        <v>6</v>
      </c>
      <c r="D14" s="16" t="s">
        <v>29</v>
      </c>
      <c r="E14" s="12" t="s">
        <v>56</v>
      </c>
      <c r="F14" s="13">
        <v>4248</v>
      </c>
      <c r="G14" s="14"/>
      <c r="H14" s="13">
        <v>4248</v>
      </c>
      <c r="J14" s="19"/>
      <c r="K14" s="19"/>
      <c r="L14" s="19"/>
    </row>
    <row r="15" spans="1:12" s="3" customFormat="1" ht="27.95" customHeight="1">
      <c r="A15" s="45">
        <v>10</v>
      </c>
      <c r="B15" s="10" t="s">
        <v>50</v>
      </c>
      <c r="C15" s="10">
        <v>6</v>
      </c>
      <c r="D15" s="16" t="s">
        <v>29</v>
      </c>
      <c r="E15" s="12" t="s">
        <v>57</v>
      </c>
      <c r="F15" s="13">
        <v>3928</v>
      </c>
      <c r="G15" s="14"/>
      <c r="H15" s="13">
        <v>3928</v>
      </c>
      <c r="J15" s="19"/>
      <c r="K15" s="19"/>
      <c r="L15" s="19"/>
    </row>
    <row r="16" spans="1:12" s="3" customFormat="1" ht="27.95" customHeight="1">
      <c r="A16" s="45">
        <v>11</v>
      </c>
      <c r="B16" s="10" t="s">
        <v>50</v>
      </c>
      <c r="C16" s="10">
        <v>6</v>
      </c>
      <c r="D16" s="16" t="s">
        <v>29</v>
      </c>
      <c r="E16" s="12" t="s">
        <v>58</v>
      </c>
      <c r="F16" s="13">
        <v>1120</v>
      </c>
      <c r="G16" s="14"/>
      <c r="H16" s="13">
        <v>1120</v>
      </c>
      <c r="J16" s="19"/>
      <c r="K16" s="19"/>
      <c r="L16" s="19"/>
    </row>
    <row r="17" spans="1:12" s="3" customFormat="1" ht="27.95" customHeight="1">
      <c r="A17" s="45">
        <v>12</v>
      </c>
      <c r="B17" s="10" t="s">
        <v>50</v>
      </c>
      <c r="C17" s="10">
        <v>6</v>
      </c>
      <c r="D17" s="16" t="s">
        <v>29</v>
      </c>
      <c r="E17" s="12" t="s">
        <v>59</v>
      </c>
      <c r="F17" s="13">
        <v>3840</v>
      </c>
      <c r="G17" s="14"/>
      <c r="H17" s="13">
        <v>3840</v>
      </c>
      <c r="J17" s="19"/>
      <c r="K17" s="19"/>
      <c r="L17" s="19"/>
    </row>
    <row r="18" spans="1:12" s="3" customFormat="1" ht="27.95" customHeight="1">
      <c r="A18" s="45">
        <v>13</v>
      </c>
      <c r="B18" s="10" t="s">
        <v>50</v>
      </c>
      <c r="C18" s="10">
        <v>6</v>
      </c>
      <c r="D18" s="16" t="s">
        <v>29</v>
      </c>
      <c r="E18" s="12" t="s">
        <v>60</v>
      </c>
      <c r="F18" s="13">
        <v>2644</v>
      </c>
      <c r="G18" s="14"/>
      <c r="H18" s="13">
        <v>2644</v>
      </c>
      <c r="J18" s="19"/>
      <c r="K18" s="19"/>
      <c r="L18" s="19"/>
    </row>
    <row r="19" spans="1:12" s="3" customFormat="1" ht="27.95" customHeight="1">
      <c r="A19" s="45">
        <v>14</v>
      </c>
      <c r="B19" s="10" t="s">
        <v>50</v>
      </c>
      <c r="C19" s="10">
        <v>6</v>
      </c>
      <c r="D19" s="16" t="s">
        <v>29</v>
      </c>
      <c r="E19" s="12" t="s">
        <v>61</v>
      </c>
      <c r="F19" s="13">
        <v>4820</v>
      </c>
      <c r="G19" s="14"/>
      <c r="H19" s="13">
        <v>4820</v>
      </c>
      <c r="J19" s="19"/>
      <c r="K19" s="19"/>
      <c r="L19" s="19"/>
    </row>
    <row r="20" spans="1:12" s="3" customFormat="1" ht="27.95" customHeight="1">
      <c r="A20" s="45">
        <v>15</v>
      </c>
      <c r="B20" s="10" t="s">
        <v>50</v>
      </c>
      <c r="C20" s="10">
        <v>6</v>
      </c>
      <c r="D20" s="16" t="s">
        <v>29</v>
      </c>
      <c r="E20" s="12" t="s">
        <v>62</v>
      </c>
      <c r="F20" s="13">
        <v>6160</v>
      </c>
      <c r="G20" s="14"/>
      <c r="H20" s="13">
        <v>6160</v>
      </c>
      <c r="J20" s="19"/>
      <c r="K20" s="19"/>
      <c r="L20" s="19"/>
    </row>
    <row r="21" spans="1:12" s="3" customFormat="1" ht="27.95" customHeight="1">
      <c r="A21" s="45">
        <v>16</v>
      </c>
      <c r="B21" s="10" t="s">
        <v>63</v>
      </c>
      <c r="C21" s="10">
        <v>6</v>
      </c>
      <c r="D21" s="16" t="s">
        <v>29</v>
      </c>
      <c r="E21" s="12" t="s">
        <v>64</v>
      </c>
      <c r="F21" s="13">
        <v>4368</v>
      </c>
      <c r="G21" s="14"/>
      <c r="H21" s="13">
        <v>4368</v>
      </c>
      <c r="J21" s="19"/>
      <c r="K21" s="19"/>
      <c r="L21" s="19"/>
    </row>
    <row r="22" spans="1:12" s="3" customFormat="1" ht="27.95" customHeight="1">
      <c r="A22" s="45">
        <v>17</v>
      </c>
      <c r="B22" s="10" t="s">
        <v>63</v>
      </c>
      <c r="C22" s="10">
        <v>6</v>
      </c>
      <c r="D22" s="16" t="s">
        <v>29</v>
      </c>
      <c r="E22" s="12" t="s">
        <v>65</v>
      </c>
      <c r="F22" s="13">
        <v>5388</v>
      </c>
      <c r="G22" s="14"/>
      <c r="H22" s="13">
        <v>5388</v>
      </c>
      <c r="J22" s="19"/>
      <c r="K22" s="19"/>
      <c r="L22" s="19"/>
    </row>
    <row r="23" spans="1:12" s="3" customFormat="1" ht="27.95" customHeight="1">
      <c r="A23" s="45">
        <v>18</v>
      </c>
      <c r="B23" s="10" t="s">
        <v>63</v>
      </c>
      <c r="C23" s="10">
        <v>6</v>
      </c>
      <c r="D23" s="16" t="s">
        <v>29</v>
      </c>
      <c r="E23" s="12" t="s">
        <v>66</v>
      </c>
      <c r="F23" s="13">
        <v>2928</v>
      </c>
      <c r="G23" s="14"/>
      <c r="H23" s="13">
        <v>2928</v>
      </c>
      <c r="J23" s="19"/>
      <c r="K23" s="19"/>
      <c r="L23" s="19"/>
    </row>
    <row r="24" spans="1:12" s="3" customFormat="1" ht="27.95" customHeight="1">
      <c r="A24" s="45">
        <v>19</v>
      </c>
      <c r="B24" s="10" t="s">
        <v>63</v>
      </c>
      <c r="C24" s="10">
        <v>6</v>
      </c>
      <c r="D24" s="16" t="s">
        <v>29</v>
      </c>
      <c r="E24" s="12" t="s">
        <v>66</v>
      </c>
      <c r="F24" s="13">
        <v>4368</v>
      </c>
      <c r="G24" s="14"/>
      <c r="H24" s="13">
        <v>4368</v>
      </c>
      <c r="J24" s="19"/>
      <c r="K24" s="19"/>
      <c r="L24" s="19"/>
    </row>
    <row r="25" spans="1:12" s="3" customFormat="1" ht="27.95" customHeight="1">
      <c r="A25" s="45">
        <v>20</v>
      </c>
      <c r="B25" s="10" t="s">
        <v>63</v>
      </c>
      <c r="C25" s="10">
        <v>6</v>
      </c>
      <c r="D25" s="16" t="s">
        <v>29</v>
      </c>
      <c r="E25" s="12" t="s">
        <v>67</v>
      </c>
      <c r="F25" s="13">
        <v>1300</v>
      </c>
      <c r="G25" s="14"/>
      <c r="H25" s="13">
        <v>1300</v>
      </c>
      <c r="J25" s="19"/>
      <c r="K25" s="19"/>
      <c r="L25" s="19"/>
    </row>
    <row r="26" spans="1:12" s="3" customFormat="1" ht="27.95" customHeight="1">
      <c r="A26" s="45">
        <v>21</v>
      </c>
      <c r="B26" s="10" t="s">
        <v>63</v>
      </c>
      <c r="C26" s="10">
        <v>6</v>
      </c>
      <c r="D26" s="16" t="s">
        <v>29</v>
      </c>
      <c r="E26" s="12" t="s">
        <v>68</v>
      </c>
      <c r="F26" s="13">
        <v>1250</v>
      </c>
      <c r="G26" s="14"/>
      <c r="H26" s="13">
        <v>1250</v>
      </c>
      <c r="J26" s="19"/>
      <c r="K26" s="19"/>
      <c r="L26" s="19"/>
    </row>
    <row r="27" spans="1:12" s="3" customFormat="1" ht="27.95" customHeight="1">
      <c r="A27" s="45">
        <v>22</v>
      </c>
      <c r="B27" s="10" t="s">
        <v>49</v>
      </c>
      <c r="C27" s="10">
        <v>5</v>
      </c>
      <c r="D27" s="16" t="s">
        <v>29</v>
      </c>
      <c r="E27" s="12" t="s">
        <v>69</v>
      </c>
      <c r="F27" s="13">
        <v>5292</v>
      </c>
      <c r="G27" s="14"/>
      <c r="H27" s="13">
        <v>5292</v>
      </c>
      <c r="J27" s="19"/>
      <c r="K27" s="19"/>
      <c r="L27" s="19"/>
    </row>
    <row r="28" spans="1:12" s="3" customFormat="1" ht="27.95" customHeight="1">
      <c r="A28" s="45">
        <v>23</v>
      </c>
      <c r="B28" s="10" t="s">
        <v>70</v>
      </c>
      <c r="C28" s="10">
        <v>10</v>
      </c>
      <c r="D28" s="16" t="s">
        <v>29</v>
      </c>
      <c r="E28" s="12" t="s">
        <v>69</v>
      </c>
      <c r="F28" s="13">
        <v>3708</v>
      </c>
      <c r="G28" s="14"/>
      <c r="H28" s="13">
        <v>3708</v>
      </c>
      <c r="J28" s="19"/>
      <c r="K28" s="19"/>
      <c r="L28" s="19"/>
    </row>
    <row r="29" spans="1:12" s="3" customFormat="1" ht="27.95" customHeight="1">
      <c r="A29" s="45">
        <v>24</v>
      </c>
      <c r="B29" s="10" t="s">
        <v>70</v>
      </c>
      <c r="C29" s="10">
        <v>10</v>
      </c>
      <c r="D29" s="16" t="s">
        <v>29</v>
      </c>
      <c r="E29" s="12" t="s">
        <v>71</v>
      </c>
      <c r="F29" s="13">
        <v>4446</v>
      </c>
      <c r="G29" s="14"/>
      <c r="H29" s="13">
        <v>4446</v>
      </c>
      <c r="J29" s="19"/>
      <c r="K29" s="19"/>
      <c r="L29" s="19"/>
    </row>
    <row r="30" spans="1:12" s="3" customFormat="1" ht="27.95" customHeight="1">
      <c r="A30" s="45">
        <v>25</v>
      </c>
      <c r="B30" s="10" t="s">
        <v>70</v>
      </c>
      <c r="C30" s="10">
        <v>10</v>
      </c>
      <c r="D30" s="16" t="s">
        <v>29</v>
      </c>
      <c r="E30" s="12" t="s">
        <v>72</v>
      </c>
      <c r="F30" s="13">
        <v>6430</v>
      </c>
      <c r="G30" s="14"/>
      <c r="H30" s="13">
        <v>6430</v>
      </c>
      <c r="J30" s="19"/>
      <c r="K30" s="19"/>
      <c r="L30" s="19"/>
    </row>
    <row r="31" spans="1:12" s="3" customFormat="1" ht="27.95" customHeight="1">
      <c r="A31" s="45">
        <v>26</v>
      </c>
      <c r="B31" s="10" t="s">
        <v>70</v>
      </c>
      <c r="C31" s="10">
        <v>10</v>
      </c>
      <c r="D31" s="16" t="s">
        <v>29</v>
      </c>
      <c r="E31" s="12" t="s">
        <v>72</v>
      </c>
      <c r="F31" s="13">
        <v>7200</v>
      </c>
      <c r="G31" s="14"/>
      <c r="H31" s="13">
        <v>7200</v>
      </c>
      <c r="J31" s="19"/>
      <c r="K31" s="19"/>
      <c r="L31" s="19"/>
    </row>
    <row r="32" spans="1:12" s="3" customFormat="1" ht="27.95" customHeight="1">
      <c r="A32" s="45">
        <v>27</v>
      </c>
      <c r="B32" s="10" t="s">
        <v>70</v>
      </c>
      <c r="C32" s="10">
        <v>10</v>
      </c>
      <c r="D32" s="16" t="s">
        <v>29</v>
      </c>
      <c r="E32" s="12" t="s">
        <v>73</v>
      </c>
      <c r="F32" s="13">
        <v>4734</v>
      </c>
      <c r="G32" s="14"/>
      <c r="H32" s="13">
        <v>4734</v>
      </c>
      <c r="J32" s="19"/>
      <c r="K32" s="19"/>
      <c r="L32" s="19"/>
    </row>
    <row r="33" spans="1:12" s="3" customFormat="1" ht="27.95" customHeight="1">
      <c r="A33" s="45">
        <v>28</v>
      </c>
      <c r="B33" s="10" t="s">
        <v>42</v>
      </c>
      <c r="C33" s="10">
        <v>8</v>
      </c>
      <c r="D33" s="16" t="s">
        <v>29</v>
      </c>
      <c r="E33" s="12" t="s">
        <v>68</v>
      </c>
      <c r="F33" s="13">
        <v>640</v>
      </c>
      <c r="G33" s="14"/>
      <c r="H33" s="13">
        <v>640</v>
      </c>
      <c r="J33" s="19"/>
      <c r="K33" s="19"/>
      <c r="L33" s="19"/>
    </row>
    <row r="34" spans="1:12" s="3" customFormat="1" ht="27.95" customHeight="1">
      <c r="A34" s="45">
        <v>29</v>
      </c>
      <c r="B34" s="10" t="s">
        <v>74</v>
      </c>
      <c r="C34" s="10">
        <v>5</v>
      </c>
      <c r="D34" s="16" t="s">
        <v>29</v>
      </c>
      <c r="E34" s="12" t="s">
        <v>72</v>
      </c>
      <c r="F34" s="13">
        <v>6410</v>
      </c>
      <c r="G34" s="14"/>
      <c r="H34" s="13">
        <v>6410</v>
      </c>
      <c r="J34" s="19"/>
      <c r="K34" s="19"/>
      <c r="L34" s="19"/>
    </row>
    <row r="35" spans="1:12" s="3" customFormat="1" ht="27.95" customHeight="1">
      <c r="A35" s="45">
        <v>30</v>
      </c>
      <c r="B35" s="10" t="s">
        <v>75</v>
      </c>
      <c r="C35" s="10">
        <v>10</v>
      </c>
      <c r="D35" s="16" t="s">
        <v>29</v>
      </c>
      <c r="E35" s="12" t="s">
        <v>76</v>
      </c>
      <c r="F35" s="13">
        <v>640</v>
      </c>
      <c r="G35" s="14"/>
      <c r="H35" s="13">
        <v>640</v>
      </c>
      <c r="J35" s="19"/>
      <c r="K35" s="19"/>
      <c r="L35" s="19"/>
    </row>
    <row r="36" spans="1:12" s="3" customFormat="1" ht="27.95" customHeight="1">
      <c r="A36" s="45">
        <v>31</v>
      </c>
      <c r="B36" s="10" t="s">
        <v>77</v>
      </c>
      <c r="C36" s="10">
        <v>8</v>
      </c>
      <c r="D36" s="16" t="s">
        <v>29</v>
      </c>
      <c r="E36" s="12" t="s">
        <v>78</v>
      </c>
      <c r="F36" s="13">
        <v>6148</v>
      </c>
      <c r="G36" s="14"/>
      <c r="H36" s="13">
        <v>6148</v>
      </c>
      <c r="J36" s="19"/>
      <c r="K36" s="19"/>
      <c r="L36" s="19"/>
    </row>
    <row r="37" spans="1:12" s="3" customFormat="1" ht="27.95" customHeight="1">
      <c r="A37" s="45">
        <v>32</v>
      </c>
      <c r="B37" s="10" t="s">
        <v>79</v>
      </c>
      <c r="C37" s="10">
        <v>15</v>
      </c>
      <c r="D37" s="16" t="s">
        <v>29</v>
      </c>
      <c r="E37" s="12" t="s">
        <v>80</v>
      </c>
      <c r="F37" s="13">
        <v>4980</v>
      </c>
      <c r="G37" s="14"/>
      <c r="H37" s="13">
        <v>4980</v>
      </c>
      <c r="J37" s="19"/>
      <c r="K37" s="19"/>
      <c r="L37" s="19"/>
    </row>
    <row r="38" spans="1:12" s="3" customFormat="1" ht="27.95" customHeight="1">
      <c r="A38" s="45">
        <v>33</v>
      </c>
      <c r="B38" s="10" t="s">
        <v>79</v>
      </c>
      <c r="C38" s="10">
        <v>15</v>
      </c>
      <c r="D38" s="16" t="s">
        <v>29</v>
      </c>
      <c r="E38" s="12" t="s">
        <v>81</v>
      </c>
      <c r="F38" s="13">
        <v>1296</v>
      </c>
      <c r="G38" s="14"/>
      <c r="H38" s="13">
        <v>1296</v>
      </c>
      <c r="J38" s="19"/>
      <c r="K38" s="19"/>
      <c r="L38" s="19"/>
    </row>
    <row r="39" spans="1:12" s="3" customFormat="1" ht="27.95" customHeight="1">
      <c r="A39" s="45">
        <v>34</v>
      </c>
      <c r="B39" s="10" t="s">
        <v>79</v>
      </c>
      <c r="C39" s="10">
        <v>15</v>
      </c>
      <c r="D39" s="16" t="s">
        <v>29</v>
      </c>
      <c r="E39" s="12" t="s">
        <v>82</v>
      </c>
      <c r="F39" s="13">
        <v>3852</v>
      </c>
      <c r="G39" s="14"/>
      <c r="H39" s="13">
        <v>3852</v>
      </c>
      <c r="J39" s="19"/>
      <c r="K39" s="19"/>
      <c r="L39" s="19"/>
    </row>
    <row r="40" spans="1:12" s="3" customFormat="1" ht="27.95" customHeight="1">
      <c r="A40" s="45">
        <v>35</v>
      </c>
      <c r="B40" s="10" t="s">
        <v>79</v>
      </c>
      <c r="C40" s="10">
        <v>15</v>
      </c>
      <c r="D40" s="16" t="s">
        <v>29</v>
      </c>
      <c r="E40" s="12" t="s">
        <v>83</v>
      </c>
      <c r="F40" s="13">
        <v>4048</v>
      </c>
      <c r="G40" s="14"/>
      <c r="H40" s="13">
        <v>4048</v>
      </c>
      <c r="J40" s="19"/>
      <c r="K40" s="19"/>
      <c r="L40" s="19"/>
    </row>
    <row r="41" spans="1:12" s="3" customFormat="1" ht="27.95" customHeight="1">
      <c r="A41" s="45">
        <v>36</v>
      </c>
      <c r="B41" s="10" t="s">
        <v>79</v>
      </c>
      <c r="C41" s="10">
        <v>15</v>
      </c>
      <c r="D41" s="16" t="s">
        <v>29</v>
      </c>
      <c r="E41" s="12" t="s">
        <v>84</v>
      </c>
      <c r="F41" s="13">
        <v>2912</v>
      </c>
      <c r="G41" s="14"/>
      <c r="H41" s="13">
        <v>2912</v>
      </c>
      <c r="J41" s="19"/>
      <c r="K41" s="19"/>
      <c r="L41" s="19"/>
    </row>
    <row r="42" spans="1:12" s="3" customFormat="1" ht="27.95" customHeight="1">
      <c r="A42" s="45">
        <v>37</v>
      </c>
      <c r="B42" s="10" t="s">
        <v>85</v>
      </c>
      <c r="C42" s="10">
        <v>24</v>
      </c>
      <c r="D42" s="16" t="s">
        <v>29</v>
      </c>
      <c r="E42" s="12" t="s">
        <v>86</v>
      </c>
      <c r="F42" s="13">
        <v>4734</v>
      </c>
      <c r="G42" s="14"/>
      <c r="H42" s="13">
        <v>4734</v>
      </c>
      <c r="J42" s="19"/>
      <c r="K42" s="19"/>
      <c r="L42" s="19"/>
    </row>
    <row r="43" spans="1:12" s="3" customFormat="1" ht="27.95" customHeight="1">
      <c r="A43" s="45">
        <v>38</v>
      </c>
      <c r="B43" s="10" t="s">
        <v>85</v>
      </c>
      <c r="C43" s="10">
        <v>24</v>
      </c>
      <c r="D43" s="16" t="s">
        <v>29</v>
      </c>
      <c r="E43" s="12" t="s">
        <v>86</v>
      </c>
      <c r="F43" s="13">
        <v>4710</v>
      </c>
      <c r="G43" s="14"/>
      <c r="H43" s="13">
        <v>4710</v>
      </c>
      <c r="J43" s="19"/>
      <c r="K43" s="19"/>
      <c r="L43" s="19"/>
    </row>
    <row r="44" spans="1:12" s="3" customFormat="1" ht="27.95" customHeight="1">
      <c r="A44" s="45">
        <v>39</v>
      </c>
      <c r="B44" s="10" t="s">
        <v>85</v>
      </c>
      <c r="C44" s="10">
        <v>24</v>
      </c>
      <c r="D44" s="16" t="s">
        <v>29</v>
      </c>
      <c r="E44" s="12" t="s">
        <v>86</v>
      </c>
      <c r="F44" s="13">
        <v>6380</v>
      </c>
      <c r="G44" s="14"/>
      <c r="H44" s="13">
        <v>6380</v>
      </c>
      <c r="J44" s="19"/>
      <c r="K44" s="19"/>
      <c r="L44" s="19"/>
    </row>
    <row r="45" spans="1:12" s="3" customFormat="1" ht="27.95" customHeight="1">
      <c r="A45" s="45">
        <v>40</v>
      </c>
      <c r="B45" s="10" t="s">
        <v>87</v>
      </c>
      <c r="C45" s="10">
        <v>6</v>
      </c>
      <c r="D45" s="16" t="s">
        <v>29</v>
      </c>
      <c r="E45" s="12" t="s">
        <v>88</v>
      </c>
      <c r="F45" s="13">
        <v>3056</v>
      </c>
      <c r="G45" s="14"/>
      <c r="H45" s="13">
        <v>3056</v>
      </c>
      <c r="J45" s="19"/>
      <c r="K45" s="19"/>
      <c r="L45" s="19"/>
    </row>
    <row r="46" spans="1:12" s="3" customFormat="1" ht="27.95" customHeight="1">
      <c r="A46" s="45">
        <v>41</v>
      </c>
      <c r="B46" s="10" t="s">
        <v>50</v>
      </c>
      <c r="C46" s="10">
        <v>6</v>
      </c>
      <c r="D46" s="16" t="s">
        <v>29</v>
      </c>
      <c r="E46" s="12" t="s">
        <v>89</v>
      </c>
      <c r="F46" s="13">
        <v>4400</v>
      </c>
      <c r="G46" s="14"/>
      <c r="H46" s="13">
        <v>4400</v>
      </c>
      <c r="J46" s="19"/>
      <c r="K46" s="19"/>
      <c r="L46" s="19"/>
    </row>
    <row r="47" spans="1:12" s="3" customFormat="1" ht="27.95" customHeight="1">
      <c r="A47" s="45">
        <v>42</v>
      </c>
      <c r="B47" s="10" t="s">
        <v>40</v>
      </c>
      <c r="C47" s="10">
        <v>8</v>
      </c>
      <c r="D47" s="16" t="s">
        <v>29</v>
      </c>
      <c r="E47" s="12" t="s">
        <v>83</v>
      </c>
      <c r="F47" s="13">
        <v>5824</v>
      </c>
      <c r="G47" s="14"/>
      <c r="H47" s="13">
        <v>5824</v>
      </c>
      <c r="J47" s="19"/>
      <c r="K47" s="19"/>
      <c r="L47" s="19"/>
    </row>
    <row r="48" spans="1:12" s="3" customFormat="1" ht="27.95" customHeight="1">
      <c r="A48" s="45">
        <v>43</v>
      </c>
      <c r="B48" s="10" t="s">
        <v>70</v>
      </c>
      <c r="C48" s="10">
        <v>10</v>
      </c>
      <c r="D48" s="16" t="s">
        <v>29</v>
      </c>
      <c r="E48" s="12" t="s">
        <v>90</v>
      </c>
      <c r="F48" s="13">
        <v>4784</v>
      </c>
      <c r="G48" s="14"/>
      <c r="H48" s="13">
        <v>4784</v>
      </c>
      <c r="J48" s="19"/>
      <c r="K48" s="19"/>
      <c r="L48" s="19"/>
    </row>
    <row r="49" spans="1:12" s="3" customFormat="1" ht="27.95" customHeight="1">
      <c r="A49" s="45">
        <v>44</v>
      </c>
      <c r="B49" s="10" t="s">
        <v>42</v>
      </c>
      <c r="C49" s="10">
        <v>8</v>
      </c>
      <c r="D49" s="16" t="s">
        <v>29</v>
      </c>
      <c r="E49" s="12" t="s">
        <v>91</v>
      </c>
      <c r="F49" s="13">
        <v>800</v>
      </c>
      <c r="G49" s="14"/>
      <c r="H49" s="13">
        <v>800</v>
      </c>
      <c r="J49" s="19"/>
      <c r="K49" s="19"/>
      <c r="L49" s="19"/>
    </row>
    <row r="50" spans="1:12" s="3" customFormat="1" ht="27.95" customHeight="1">
      <c r="A50" s="45">
        <v>45</v>
      </c>
      <c r="B50" s="10" t="s">
        <v>75</v>
      </c>
      <c r="C50" s="10">
        <v>12</v>
      </c>
      <c r="D50" s="16" t="s">
        <v>29</v>
      </c>
      <c r="E50" s="12" t="s">
        <v>92</v>
      </c>
      <c r="F50" s="13">
        <v>4820</v>
      </c>
      <c r="G50" s="14"/>
      <c r="H50" s="13">
        <v>4820</v>
      </c>
      <c r="J50" s="19"/>
      <c r="K50" s="19"/>
      <c r="L50" s="19"/>
    </row>
    <row r="51" spans="1:12" s="3" customFormat="1" ht="27.95" customHeight="1">
      <c r="A51" s="45">
        <v>46</v>
      </c>
      <c r="B51" s="10" t="s">
        <v>75</v>
      </c>
      <c r="C51" s="10">
        <v>12</v>
      </c>
      <c r="D51" s="16" t="s">
        <v>29</v>
      </c>
      <c r="E51" s="12" t="s">
        <v>93</v>
      </c>
      <c r="F51" s="13">
        <v>2200</v>
      </c>
      <c r="G51" s="14"/>
      <c r="H51" s="13">
        <v>2200</v>
      </c>
      <c r="J51" s="19"/>
      <c r="K51" s="19"/>
      <c r="L51" s="19"/>
    </row>
    <row r="52" spans="1:12" s="3" customFormat="1" ht="27.95" customHeight="1">
      <c r="A52" s="45">
        <v>47</v>
      </c>
      <c r="B52" s="10" t="s">
        <v>77</v>
      </c>
      <c r="C52" s="10">
        <v>10</v>
      </c>
      <c r="D52" s="16" t="s">
        <v>30</v>
      </c>
      <c r="E52" s="12" t="s">
        <v>94</v>
      </c>
      <c r="F52" s="13">
        <v>35000</v>
      </c>
      <c r="G52" s="14"/>
      <c r="H52" s="13">
        <v>35000</v>
      </c>
      <c r="J52" s="19"/>
      <c r="K52" s="19"/>
      <c r="L52" s="19"/>
    </row>
    <row r="53" spans="1:12" s="3" customFormat="1" ht="27.95" customHeight="1">
      <c r="A53" s="45">
        <v>48</v>
      </c>
      <c r="B53" s="10" t="s">
        <v>95</v>
      </c>
      <c r="C53" s="10">
        <v>12</v>
      </c>
      <c r="D53" s="16" t="s">
        <v>30</v>
      </c>
      <c r="E53" s="12" t="s">
        <v>96</v>
      </c>
      <c r="F53" s="13">
        <v>9460</v>
      </c>
      <c r="G53" s="14"/>
      <c r="H53" s="13">
        <v>9460</v>
      </c>
      <c r="J53" s="19"/>
      <c r="K53" s="19"/>
      <c r="L53" s="19"/>
    </row>
    <row r="54" spans="1:12" s="3" customFormat="1" ht="27.95" customHeight="1">
      <c r="A54" s="45">
        <v>49</v>
      </c>
      <c r="B54" s="10" t="s">
        <v>97</v>
      </c>
      <c r="C54" s="10">
        <v>6</v>
      </c>
      <c r="D54" s="16" t="s">
        <v>30</v>
      </c>
      <c r="E54" s="12" t="s">
        <v>98</v>
      </c>
      <c r="F54" s="13">
        <v>3000</v>
      </c>
      <c r="G54" s="14"/>
      <c r="H54" s="13">
        <v>3000</v>
      </c>
      <c r="J54" s="19"/>
      <c r="K54" s="19"/>
      <c r="L54" s="19"/>
    </row>
    <row r="55" spans="1:12" s="3" customFormat="1" ht="27.95" customHeight="1">
      <c r="A55" s="45">
        <v>50</v>
      </c>
      <c r="B55" s="10" t="s">
        <v>99</v>
      </c>
      <c r="C55" s="10">
        <v>7</v>
      </c>
      <c r="D55" s="16" t="s">
        <v>30</v>
      </c>
      <c r="E55" s="12" t="s">
        <v>100</v>
      </c>
      <c r="F55" s="13">
        <v>129800</v>
      </c>
      <c r="G55" s="14"/>
      <c r="H55" s="13">
        <v>129800</v>
      </c>
      <c r="J55" s="19"/>
      <c r="K55" s="19"/>
      <c r="L55" s="19"/>
    </row>
    <row r="56" spans="1:12" s="3" customFormat="1" ht="27.95" customHeight="1">
      <c r="A56" s="45">
        <v>51</v>
      </c>
      <c r="B56" s="10" t="s">
        <v>97</v>
      </c>
      <c r="C56" s="10">
        <v>8</v>
      </c>
      <c r="D56" s="16" t="s">
        <v>30</v>
      </c>
      <c r="E56" s="12" t="s">
        <v>101</v>
      </c>
      <c r="F56" s="13">
        <v>5460</v>
      </c>
      <c r="G56" s="14"/>
      <c r="H56" s="13">
        <v>5460</v>
      </c>
      <c r="J56" s="19"/>
      <c r="K56" s="19"/>
      <c r="L56" s="19"/>
    </row>
    <row r="57" spans="1:12" s="3" customFormat="1" ht="27.95" customHeight="1">
      <c r="A57" s="45">
        <v>52</v>
      </c>
      <c r="B57" s="10" t="s">
        <v>40</v>
      </c>
      <c r="C57" s="10">
        <v>9</v>
      </c>
      <c r="D57" s="16" t="s">
        <v>30</v>
      </c>
      <c r="E57" s="12" t="s">
        <v>102</v>
      </c>
      <c r="F57" s="13">
        <v>11800.8</v>
      </c>
      <c r="G57" s="14"/>
      <c r="H57" s="13">
        <v>11800.8</v>
      </c>
      <c r="J57" s="19"/>
      <c r="K57" s="19"/>
      <c r="L57" s="19"/>
    </row>
    <row r="58" spans="1:12" s="3" customFormat="1" ht="27.95" customHeight="1">
      <c r="A58" s="45">
        <v>53</v>
      </c>
      <c r="B58" s="10" t="s">
        <v>49</v>
      </c>
      <c r="C58" s="10">
        <v>6</v>
      </c>
      <c r="D58" s="16" t="s">
        <v>30</v>
      </c>
      <c r="E58" s="12" t="s">
        <v>103</v>
      </c>
      <c r="F58" s="13">
        <v>1410</v>
      </c>
      <c r="G58" s="14"/>
      <c r="H58" s="13">
        <v>1410</v>
      </c>
      <c r="J58" s="19"/>
      <c r="K58" s="19"/>
      <c r="L58" s="19"/>
    </row>
    <row r="59" spans="1:12" s="3" customFormat="1" ht="27.95" customHeight="1">
      <c r="A59" s="45">
        <v>54</v>
      </c>
      <c r="B59" s="10" t="s">
        <v>49</v>
      </c>
      <c r="C59" s="10">
        <v>6</v>
      </c>
      <c r="D59" s="16" t="s">
        <v>30</v>
      </c>
      <c r="E59" s="12" t="s">
        <v>103</v>
      </c>
      <c r="F59" s="13">
        <v>1410</v>
      </c>
      <c r="G59" s="14"/>
      <c r="H59" s="13">
        <v>1410</v>
      </c>
      <c r="J59" s="19"/>
      <c r="K59" s="19"/>
      <c r="L59" s="19"/>
    </row>
    <row r="60" spans="1:12" s="3" customFormat="1" ht="27.95" customHeight="1">
      <c r="A60" s="45">
        <v>55</v>
      </c>
      <c r="B60" s="10" t="s">
        <v>49</v>
      </c>
      <c r="C60" s="10">
        <v>6</v>
      </c>
      <c r="D60" s="16" t="s">
        <v>30</v>
      </c>
      <c r="E60" s="12" t="s">
        <v>104</v>
      </c>
      <c r="F60" s="13">
        <v>2400</v>
      </c>
      <c r="G60" s="14"/>
      <c r="H60" s="13">
        <v>2400</v>
      </c>
      <c r="J60" s="19"/>
      <c r="K60" s="19"/>
      <c r="L60" s="19"/>
    </row>
    <row r="61" spans="1:12" s="3" customFormat="1" ht="27.95" customHeight="1">
      <c r="A61" s="45">
        <v>56</v>
      </c>
      <c r="B61" s="10" t="s">
        <v>49</v>
      </c>
      <c r="C61" s="10">
        <v>6</v>
      </c>
      <c r="D61" s="16" t="s">
        <v>30</v>
      </c>
      <c r="E61" s="12" t="s">
        <v>104</v>
      </c>
      <c r="F61" s="13">
        <v>1470</v>
      </c>
      <c r="G61" s="14"/>
      <c r="H61" s="13">
        <v>1470</v>
      </c>
      <c r="J61" s="19"/>
      <c r="K61" s="19"/>
      <c r="L61" s="19"/>
    </row>
    <row r="62" spans="1:12" s="3" customFormat="1" ht="27.95" customHeight="1">
      <c r="A62" s="45">
        <v>57</v>
      </c>
      <c r="B62" s="10" t="s">
        <v>42</v>
      </c>
      <c r="C62" s="10">
        <v>4</v>
      </c>
      <c r="D62" s="16" t="s">
        <v>30</v>
      </c>
      <c r="E62" s="12" t="s">
        <v>105</v>
      </c>
      <c r="F62" s="13">
        <v>9600</v>
      </c>
      <c r="G62" s="14"/>
      <c r="H62" s="13">
        <v>9600</v>
      </c>
      <c r="J62" s="19"/>
      <c r="K62" s="19"/>
      <c r="L62" s="19"/>
    </row>
    <row r="63" spans="1:12" s="3" customFormat="1" ht="27.95" customHeight="1">
      <c r="A63" s="45">
        <v>58</v>
      </c>
      <c r="B63" s="10" t="s">
        <v>79</v>
      </c>
      <c r="C63" s="10">
        <v>17</v>
      </c>
      <c r="D63" s="16" t="s">
        <v>30</v>
      </c>
      <c r="E63" s="12" t="s">
        <v>106</v>
      </c>
      <c r="F63" s="13">
        <v>2500</v>
      </c>
      <c r="G63" s="14"/>
      <c r="H63" s="13">
        <v>2500</v>
      </c>
      <c r="J63" s="19"/>
      <c r="K63" s="19"/>
      <c r="L63" s="19"/>
    </row>
    <row r="64" spans="1:12" s="3" customFormat="1" ht="27.95" customHeight="1">
      <c r="A64" s="45">
        <v>59</v>
      </c>
      <c r="B64" s="10" t="s">
        <v>79</v>
      </c>
      <c r="C64" s="10">
        <v>17</v>
      </c>
      <c r="D64" s="16" t="s">
        <v>30</v>
      </c>
      <c r="E64" s="12" t="s">
        <v>106</v>
      </c>
      <c r="F64" s="13">
        <v>2230</v>
      </c>
      <c r="G64" s="14"/>
      <c r="H64" s="13">
        <v>2230</v>
      </c>
      <c r="J64" s="19"/>
      <c r="K64" s="19"/>
      <c r="L64" s="19"/>
    </row>
    <row r="65" spans="1:12" s="3" customFormat="1" ht="27.95" customHeight="1">
      <c r="A65" s="45">
        <v>60</v>
      </c>
      <c r="B65" s="10" t="s">
        <v>107</v>
      </c>
      <c r="C65" s="10">
        <v>19</v>
      </c>
      <c r="D65" s="16" t="s">
        <v>30</v>
      </c>
      <c r="E65" s="12" t="s">
        <v>108</v>
      </c>
      <c r="F65" s="13">
        <v>5358</v>
      </c>
      <c r="G65" s="14"/>
      <c r="H65" s="13">
        <v>5358</v>
      </c>
      <c r="J65" s="19"/>
      <c r="K65" s="19"/>
      <c r="L65" s="19"/>
    </row>
    <row r="66" spans="1:12" s="3" customFormat="1" ht="27.95" customHeight="1">
      <c r="A66" s="45">
        <v>61</v>
      </c>
      <c r="B66" s="10" t="s">
        <v>79</v>
      </c>
      <c r="C66" s="10">
        <v>9</v>
      </c>
      <c r="D66" s="16" t="s">
        <v>30</v>
      </c>
      <c r="E66" s="12" t="s">
        <v>109</v>
      </c>
      <c r="F66" s="13">
        <v>5040</v>
      </c>
      <c r="G66" s="14"/>
      <c r="H66" s="13">
        <v>5040</v>
      </c>
      <c r="J66" s="19"/>
      <c r="K66" s="19"/>
      <c r="L66" s="19"/>
    </row>
    <row r="67" spans="1:12" s="3" customFormat="1" ht="27.95" customHeight="1">
      <c r="A67" s="45">
        <v>62</v>
      </c>
      <c r="B67" s="10" t="s">
        <v>110</v>
      </c>
      <c r="C67" s="10">
        <v>8</v>
      </c>
      <c r="D67" s="16" t="s">
        <v>30</v>
      </c>
      <c r="E67" s="12" t="s">
        <v>111</v>
      </c>
      <c r="F67" s="13">
        <v>13200</v>
      </c>
      <c r="G67" s="14"/>
      <c r="H67" s="13">
        <v>13200</v>
      </c>
      <c r="J67" s="19"/>
      <c r="K67" s="19"/>
      <c r="L67" s="19"/>
    </row>
    <row r="68" spans="1:12" s="3" customFormat="1" ht="27.95" customHeight="1">
      <c r="A68" s="45">
        <v>63</v>
      </c>
      <c r="B68" s="10" t="s">
        <v>112</v>
      </c>
      <c r="C68" s="10">
        <v>6</v>
      </c>
      <c r="D68" s="16" t="s">
        <v>30</v>
      </c>
      <c r="E68" s="12" t="s">
        <v>113</v>
      </c>
      <c r="F68" s="13">
        <v>18000</v>
      </c>
      <c r="G68" s="14"/>
      <c r="H68" s="13">
        <v>18000</v>
      </c>
      <c r="J68" s="19"/>
      <c r="K68" s="19"/>
      <c r="L68" s="19"/>
    </row>
    <row r="69" spans="1:12" s="3" customFormat="1" ht="27.95" customHeight="1">
      <c r="A69" s="45">
        <v>64</v>
      </c>
      <c r="B69" s="10" t="s">
        <v>114</v>
      </c>
      <c r="C69" s="10">
        <v>16</v>
      </c>
      <c r="D69" s="16" t="s">
        <v>30</v>
      </c>
      <c r="E69" s="12" t="s">
        <v>115</v>
      </c>
      <c r="F69" s="13">
        <v>490</v>
      </c>
      <c r="G69" s="14"/>
      <c r="H69" s="13">
        <v>490</v>
      </c>
      <c r="J69" s="19"/>
      <c r="K69" s="19"/>
      <c r="L69" s="19"/>
    </row>
    <row r="70" spans="1:12" s="3" customFormat="1" ht="27.95" customHeight="1">
      <c r="A70" s="45">
        <v>65</v>
      </c>
      <c r="B70" s="10" t="s">
        <v>116</v>
      </c>
      <c r="C70" s="10">
        <v>6</v>
      </c>
      <c r="D70" s="16" t="s">
        <v>30</v>
      </c>
      <c r="E70" s="12" t="s">
        <v>117</v>
      </c>
      <c r="F70" s="13">
        <v>2980</v>
      </c>
      <c r="G70" s="14"/>
      <c r="H70" s="13">
        <v>2980</v>
      </c>
      <c r="J70" s="19"/>
      <c r="K70" s="19"/>
      <c r="L70" s="19"/>
    </row>
    <row r="71" spans="1:12" s="3" customFormat="1" ht="27.95" customHeight="1">
      <c r="A71" s="45">
        <v>66</v>
      </c>
      <c r="B71" s="10" t="s">
        <v>118</v>
      </c>
      <c r="C71" s="10">
        <v>15</v>
      </c>
      <c r="D71" s="16" t="s">
        <v>30</v>
      </c>
      <c r="E71" s="12" t="s">
        <v>119</v>
      </c>
      <c r="F71" s="13">
        <v>72500</v>
      </c>
      <c r="G71" s="14"/>
      <c r="H71" s="13">
        <v>72500</v>
      </c>
      <c r="J71" s="19"/>
      <c r="K71" s="19"/>
      <c r="L71" s="19"/>
    </row>
    <row r="72" spans="1:12" s="3" customFormat="1" ht="27.95" customHeight="1">
      <c r="A72" s="45">
        <v>67</v>
      </c>
      <c r="B72" s="10" t="s">
        <v>75</v>
      </c>
      <c r="C72" s="10">
        <v>11</v>
      </c>
      <c r="D72" s="16" t="s">
        <v>30</v>
      </c>
      <c r="E72" s="12" t="s">
        <v>120</v>
      </c>
      <c r="F72" s="13">
        <v>29340</v>
      </c>
      <c r="G72" s="14"/>
      <c r="H72" s="13">
        <v>29340</v>
      </c>
      <c r="J72" s="19"/>
      <c r="K72" s="19"/>
      <c r="L72" s="19"/>
    </row>
    <row r="73" spans="1:12" s="3" customFormat="1" ht="27.95" customHeight="1">
      <c r="A73" s="45">
        <v>68</v>
      </c>
      <c r="B73" s="10" t="s">
        <v>87</v>
      </c>
      <c r="C73" s="10">
        <v>10</v>
      </c>
      <c r="D73" s="11" t="s">
        <v>31</v>
      </c>
      <c r="E73" s="12" t="s">
        <v>121</v>
      </c>
      <c r="F73" s="13">
        <v>1010</v>
      </c>
      <c r="G73" s="14"/>
      <c r="H73" s="13">
        <v>1010</v>
      </c>
      <c r="J73" s="19"/>
      <c r="K73" s="19"/>
      <c r="L73" s="19"/>
    </row>
    <row r="74" spans="1:12" s="3" customFormat="1" ht="27.95" customHeight="1">
      <c r="A74" s="45">
        <v>69</v>
      </c>
      <c r="B74" s="10" t="s">
        <v>87</v>
      </c>
      <c r="C74" s="10">
        <v>10</v>
      </c>
      <c r="D74" s="11" t="s">
        <v>31</v>
      </c>
      <c r="E74" s="12" t="s">
        <v>121</v>
      </c>
      <c r="F74" s="13">
        <v>1010</v>
      </c>
      <c r="G74" s="14"/>
      <c r="H74" s="13">
        <v>1010</v>
      </c>
      <c r="J74" s="19"/>
      <c r="K74" s="19"/>
      <c r="L74" s="19"/>
    </row>
    <row r="75" spans="1:12" s="3" customFormat="1" ht="27.95" customHeight="1">
      <c r="A75" s="45">
        <v>70</v>
      </c>
      <c r="B75" s="10" t="s">
        <v>87</v>
      </c>
      <c r="C75" s="10">
        <v>10</v>
      </c>
      <c r="D75" s="11" t="s">
        <v>31</v>
      </c>
      <c r="E75" s="12" t="s">
        <v>121</v>
      </c>
      <c r="F75" s="13">
        <v>1010</v>
      </c>
      <c r="G75" s="14"/>
      <c r="H75" s="13">
        <v>1010</v>
      </c>
      <c r="J75" s="19"/>
      <c r="K75" s="19"/>
      <c r="L75" s="19"/>
    </row>
    <row r="76" spans="1:12" s="3" customFormat="1" ht="27.95" customHeight="1">
      <c r="A76" s="45">
        <v>71</v>
      </c>
      <c r="B76" s="10" t="s">
        <v>87</v>
      </c>
      <c r="C76" s="10">
        <v>10</v>
      </c>
      <c r="D76" s="11" t="s">
        <v>31</v>
      </c>
      <c r="E76" s="12" t="s">
        <v>121</v>
      </c>
      <c r="F76" s="13">
        <v>1010</v>
      </c>
      <c r="G76" s="14"/>
      <c r="H76" s="13">
        <v>1010</v>
      </c>
      <c r="J76" s="19"/>
      <c r="K76" s="19"/>
      <c r="L76" s="19"/>
    </row>
    <row r="77" spans="1:12" s="3" customFormat="1" ht="27.95" customHeight="1">
      <c r="A77" s="45">
        <v>72</v>
      </c>
      <c r="B77" s="10" t="s">
        <v>43</v>
      </c>
      <c r="C77" s="10">
        <v>34</v>
      </c>
      <c r="D77" s="11" t="s">
        <v>31</v>
      </c>
      <c r="E77" s="12" t="s">
        <v>122</v>
      </c>
      <c r="F77" s="13">
        <v>2160</v>
      </c>
      <c r="G77" s="14"/>
      <c r="H77" s="13">
        <v>2160</v>
      </c>
      <c r="J77" s="19"/>
      <c r="K77" s="19"/>
      <c r="L77" s="19"/>
    </row>
    <row r="78" spans="1:12" s="3" customFormat="1" ht="27.95" customHeight="1">
      <c r="A78" s="45">
        <v>73</v>
      </c>
      <c r="B78" s="10" t="s">
        <v>123</v>
      </c>
      <c r="C78" s="10">
        <v>10</v>
      </c>
      <c r="D78" s="11" t="s">
        <v>31</v>
      </c>
      <c r="E78" s="12" t="s">
        <v>124</v>
      </c>
      <c r="F78" s="13">
        <v>11200</v>
      </c>
      <c r="G78" s="14"/>
      <c r="H78" s="13">
        <v>11200</v>
      </c>
      <c r="J78" s="19"/>
      <c r="K78" s="19"/>
      <c r="L78" s="19"/>
    </row>
    <row r="79" spans="1:12" s="3" customFormat="1" ht="27.95" customHeight="1">
      <c r="A79" s="45">
        <v>74</v>
      </c>
      <c r="B79" s="10" t="s">
        <v>85</v>
      </c>
      <c r="C79" s="10">
        <v>37</v>
      </c>
      <c r="D79" s="11" t="s">
        <v>31</v>
      </c>
      <c r="E79" s="12" t="s">
        <v>125</v>
      </c>
      <c r="F79" s="13">
        <v>3000</v>
      </c>
      <c r="G79" s="14"/>
      <c r="H79" s="13">
        <v>3000</v>
      </c>
      <c r="J79" s="19"/>
      <c r="K79" s="19"/>
      <c r="L79" s="19"/>
    </row>
    <row r="80" spans="1:12" s="3" customFormat="1" ht="27.95" customHeight="1">
      <c r="A80" s="45">
        <v>75</v>
      </c>
      <c r="B80" s="10" t="s">
        <v>75</v>
      </c>
      <c r="C80" s="10">
        <v>12</v>
      </c>
      <c r="D80" s="11" t="s">
        <v>31</v>
      </c>
      <c r="E80" s="12" t="s">
        <v>126</v>
      </c>
      <c r="F80" s="13">
        <v>1946</v>
      </c>
      <c r="G80" s="14"/>
      <c r="H80" s="13">
        <v>1946</v>
      </c>
      <c r="J80" s="19"/>
      <c r="K80" s="19"/>
      <c r="L80" s="19"/>
    </row>
    <row r="81" spans="1:12" s="3" customFormat="1" ht="27.95" customHeight="1">
      <c r="A81" s="45">
        <v>76</v>
      </c>
      <c r="B81" s="10" t="s">
        <v>87</v>
      </c>
      <c r="C81" s="10">
        <v>10</v>
      </c>
      <c r="D81" s="11" t="s">
        <v>31</v>
      </c>
      <c r="E81" s="12" t="s">
        <v>127</v>
      </c>
      <c r="F81" s="13">
        <v>1515</v>
      </c>
      <c r="G81" s="14"/>
      <c r="H81" s="13">
        <v>1515</v>
      </c>
      <c r="J81" s="19"/>
      <c r="K81" s="19"/>
      <c r="L81" s="19"/>
    </row>
    <row r="82" spans="1:12" s="3" customFormat="1" ht="27.95" customHeight="1">
      <c r="A82" s="45">
        <v>77</v>
      </c>
      <c r="B82" s="10" t="s">
        <v>95</v>
      </c>
      <c r="C82" s="10">
        <v>10</v>
      </c>
      <c r="D82" s="11" t="s">
        <v>31</v>
      </c>
      <c r="E82" s="12" t="s">
        <v>128</v>
      </c>
      <c r="F82" s="13">
        <v>2000</v>
      </c>
      <c r="G82" s="14"/>
      <c r="H82" s="13">
        <v>2000</v>
      </c>
      <c r="J82" s="19"/>
      <c r="K82" s="19"/>
      <c r="L82" s="19"/>
    </row>
    <row r="83" spans="1:12" s="3" customFormat="1" ht="27.95" customHeight="1">
      <c r="A83" s="45">
        <v>78</v>
      </c>
      <c r="B83" s="10" t="s">
        <v>49</v>
      </c>
      <c r="C83" s="10">
        <v>6</v>
      </c>
      <c r="D83" s="11" t="s">
        <v>31</v>
      </c>
      <c r="E83" s="12" t="s">
        <v>129</v>
      </c>
      <c r="F83" s="13">
        <v>1000</v>
      </c>
      <c r="G83" s="14"/>
      <c r="H83" s="13">
        <v>1000</v>
      </c>
      <c r="J83" s="19"/>
      <c r="K83" s="19"/>
      <c r="L83" s="19"/>
    </row>
    <row r="84" spans="1:12" s="3" customFormat="1" ht="27.95" customHeight="1">
      <c r="A84" s="45">
        <v>79</v>
      </c>
      <c r="B84" s="10" t="s">
        <v>49</v>
      </c>
      <c r="C84" s="10">
        <v>6</v>
      </c>
      <c r="D84" s="11" t="s">
        <v>31</v>
      </c>
      <c r="E84" s="12" t="s">
        <v>129</v>
      </c>
      <c r="F84" s="13">
        <v>1000</v>
      </c>
      <c r="G84" s="14"/>
      <c r="H84" s="13">
        <v>1000</v>
      </c>
      <c r="J84" s="19"/>
      <c r="K84" s="19"/>
      <c r="L84" s="19"/>
    </row>
    <row r="85" spans="1:12" s="3" customFormat="1" ht="27.95" customHeight="1">
      <c r="A85" s="45">
        <v>80</v>
      </c>
      <c r="B85" s="10" t="s">
        <v>49</v>
      </c>
      <c r="C85" s="10">
        <v>6</v>
      </c>
      <c r="D85" s="11" t="s">
        <v>31</v>
      </c>
      <c r="E85" s="12" t="s">
        <v>129</v>
      </c>
      <c r="F85" s="13">
        <v>1000</v>
      </c>
      <c r="G85" s="14"/>
      <c r="H85" s="13">
        <v>1000</v>
      </c>
      <c r="J85" s="19"/>
      <c r="K85" s="19"/>
      <c r="L85" s="19"/>
    </row>
    <row r="86" spans="1:12" s="3" customFormat="1" ht="27.95" customHeight="1">
      <c r="A86" s="45">
        <v>81</v>
      </c>
      <c r="B86" s="10" t="s">
        <v>49</v>
      </c>
      <c r="C86" s="10">
        <v>6</v>
      </c>
      <c r="D86" s="11" t="s">
        <v>31</v>
      </c>
      <c r="E86" s="12" t="s">
        <v>129</v>
      </c>
      <c r="F86" s="13">
        <v>1000</v>
      </c>
      <c r="G86" s="14"/>
      <c r="H86" s="13">
        <v>1000</v>
      </c>
      <c r="J86" s="19"/>
      <c r="K86" s="19"/>
      <c r="L86" s="19"/>
    </row>
    <row r="87" spans="1:12" s="3" customFormat="1" ht="27.95" customHeight="1">
      <c r="A87" s="45">
        <v>82</v>
      </c>
      <c r="B87" s="10" t="s">
        <v>49</v>
      </c>
      <c r="C87" s="10">
        <v>6</v>
      </c>
      <c r="D87" s="11" t="s">
        <v>31</v>
      </c>
      <c r="E87" s="12" t="s">
        <v>129</v>
      </c>
      <c r="F87" s="13">
        <v>1000</v>
      </c>
      <c r="G87" s="14"/>
      <c r="H87" s="13">
        <v>1000</v>
      </c>
      <c r="J87" s="19"/>
      <c r="K87" s="19"/>
      <c r="L87" s="19"/>
    </row>
    <row r="88" spans="1:12" s="3" customFormat="1" ht="27.95" customHeight="1">
      <c r="A88" s="45">
        <v>83</v>
      </c>
      <c r="B88" s="10" t="s">
        <v>49</v>
      </c>
      <c r="C88" s="10">
        <v>6</v>
      </c>
      <c r="D88" s="11" t="s">
        <v>31</v>
      </c>
      <c r="E88" s="12" t="s">
        <v>129</v>
      </c>
      <c r="F88" s="13">
        <v>1000</v>
      </c>
      <c r="G88" s="14"/>
      <c r="H88" s="13">
        <v>1000</v>
      </c>
      <c r="J88" s="19"/>
      <c r="K88" s="19"/>
      <c r="L88" s="19"/>
    </row>
    <row r="89" spans="1:12" s="3" customFormat="1" ht="27.95" customHeight="1">
      <c r="A89" s="45">
        <v>84</v>
      </c>
      <c r="B89" s="10" t="s">
        <v>45</v>
      </c>
      <c r="C89" s="10">
        <v>10</v>
      </c>
      <c r="D89" s="11" t="s">
        <v>31</v>
      </c>
      <c r="E89" s="12" t="s">
        <v>130</v>
      </c>
      <c r="F89" s="13">
        <v>11150</v>
      </c>
      <c r="G89" s="14"/>
      <c r="H89" s="13">
        <v>11150</v>
      </c>
      <c r="J89" s="19"/>
      <c r="K89" s="19"/>
      <c r="L89" s="19"/>
    </row>
    <row r="90" spans="1:12" s="3" customFormat="1" ht="27.95" customHeight="1">
      <c r="A90" s="45">
        <v>85</v>
      </c>
      <c r="B90" s="10" t="s">
        <v>50</v>
      </c>
      <c r="C90" s="10">
        <v>7</v>
      </c>
      <c r="D90" s="11" t="s">
        <v>31</v>
      </c>
      <c r="E90" s="12" t="s">
        <v>131</v>
      </c>
      <c r="F90" s="13">
        <v>6570</v>
      </c>
      <c r="G90" s="14"/>
      <c r="H90" s="13">
        <v>6570</v>
      </c>
      <c r="J90" s="19"/>
      <c r="K90" s="19"/>
      <c r="L90" s="19"/>
    </row>
    <row r="91" spans="1:12" ht="27.95" customHeight="1">
      <c r="A91" s="64" t="s">
        <v>132</v>
      </c>
      <c r="B91" s="65"/>
      <c r="C91" s="65"/>
      <c r="D91" s="20"/>
      <c r="E91" s="21">
        <f>SUM(E6:E90)</f>
        <v>0</v>
      </c>
      <c r="F91" s="14">
        <f>SUM(F6:F90)</f>
        <v>1891567.8</v>
      </c>
      <c r="G91" s="14">
        <f>SUM(G6:G90)</f>
        <v>1200000</v>
      </c>
      <c r="H91" s="14">
        <f>SUM(H6:H90)</f>
        <v>691567.8</v>
      </c>
    </row>
    <row r="92" spans="1:12" ht="27.6" customHeight="1">
      <c r="A92" s="53" t="s">
        <v>133</v>
      </c>
      <c r="B92" s="53"/>
      <c r="C92" s="53"/>
      <c r="D92" s="53"/>
      <c r="E92" s="53"/>
      <c r="F92" s="53"/>
      <c r="G92" s="53"/>
      <c r="H92" s="53"/>
    </row>
    <row r="93" spans="1:12">
      <c r="A93" s="58"/>
      <c r="B93" s="58"/>
      <c r="C93" s="58"/>
      <c r="D93" s="58"/>
      <c r="E93" s="58"/>
      <c r="F93" s="58"/>
      <c r="G93" s="58"/>
      <c r="H93" s="58"/>
    </row>
  </sheetData>
  <mergeCells count="12">
    <mergeCell ref="A1:B1"/>
    <mergeCell ref="A2:H2"/>
    <mergeCell ref="G4:H4"/>
    <mergeCell ref="A91:C91"/>
    <mergeCell ref="A92:H92"/>
    <mergeCell ref="A93:H93"/>
    <mergeCell ref="A4:A5"/>
    <mergeCell ref="B4:B5"/>
    <mergeCell ref="C4:C5"/>
    <mergeCell ref="D4:D5"/>
    <mergeCell ref="E4:E5"/>
    <mergeCell ref="F4:F5"/>
  </mergeCells>
  <phoneticPr fontId="9" type="noConversion"/>
  <printOptions horizontalCentered="1"/>
  <pageMargins left="0.39305555555555599" right="0.39305555555555599" top="0.39305555555555599" bottom="0.39305555555555599" header="0.156944444444444" footer="0.23958333333333301"/>
  <pageSetup paperSize="9" orientation="landscape" r:id="rId1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经费到位明细表</vt:lpstr>
      <vt:lpstr>经费支出汇总表</vt:lpstr>
      <vt:lpstr>经费支出明细表 </vt:lpstr>
      <vt:lpstr>经费支出汇总表!Print_Area</vt:lpstr>
      <vt:lpstr>'经费支出明细表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China</cp:lastModifiedBy>
  <cp:lastPrinted>2025-02-28T00:22:30Z</cp:lastPrinted>
  <dcterms:created xsi:type="dcterms:W3CDTF">2017-03-09T00:53:00Z</dcterms:created>
  <dcterms:modified xsi:type="dcterms:W3CDTF">2025-02-28T02:49:39Z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E6BBDF36668B48889057713FF78AFF43_13</vt:lpwstr>
  </property>
</Properties>
</file>